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485" windowHeight="9315" activeTab="0"/>
  </bookViews>
  <sheets>
    <sheet name="提供物件総括" sheetId="1" r:id="rId1"/>
    <sheet name="分類③" sheetId="2" r:id="rId2"/>
    <sheet name="分類②" sheetId="3" r:id="rId3"/>
    <sheet name="分類①" sheetId="4" r:id="rId4"/>
    <sheet name="分類⑥" sheetId="5" r:id="rId5"/>
    <sheet name="分類⑤" sheetId="6" r:id="rId6"/>
    <sheet name="分類④" sheetId="7" r:id="rId7"/>
  </sheets>
  <definedNames>
    <definedName name="_xlnm.Print_Area" localSheetId="0">'提供物件総括'!$A$1:$E$45</definedName>
    <definedName name="_xlnm.Print_Area" localSheetId="3">'分類①'!$A$1:$N$98</definedName>
    <definedName name="_xlnm.Print_Area" localSheetId="2">'分類②'!$A$1:$N$210</definedName>
    <definedName name="_xlnm.Print_Area" localSheetId="1">'分類③'!$A$1:$N$92</definedName>
    <definedName name="_xlnm.Print_Area" localSheetId="6">'分類④'!$A$1:$N$362</definedName>
    <definedName name="_xlnm.Print_Area" localSheetId="5">'分類⑤'!$A$1:$N$173</definedName>
    <definedName name="_xlnm.Print_Area" localSheetId="4">'分類⑥'!$A$1:$N$35</definedName>
  </definedNames>
  <calcPr fullCalcOnLoad="1"/>
</workbook>
</file>

<file path=xl/sharedStrings.xml><?xml version="1.0" encoding="utf-8"?>
<sst xmlns="http://schemas.openxmlformats.org/spreadsheetml/2006/main" count="4897" uniqueCount="1887">
  <si>
    <t>江戸川区東葛西4-56-21　リバーサイド関口</t>
  </si>
  <si>
    <t>江戸川区西瑞江3-26-55　ハイツ榎本</t>
  </si>
  <si>
    <t>足立区中央本町4-11-10</t>
  </si>
  <si>
    <t>伊勢崎線五反野</t>
  </si>
  <si>
    <t>江戸川区大杉2-4-10　タケダハイツ</t>
  </si>
  <si>
    <t>バス15分
徒歩3分</t>
  </si>
  <si>
    <t>江戸川区谷河内1-6-12　グリーンハイツ</t>
  </si>
  <si>
    <t>足立区伊興4-5-7</t>
  </si>
  <si>
    <t>練馬区東大泉7-8-6　一條荘</t>
  </si>
  <si>
    <t>西武池袋線保谷</t>
  </si>
  <si>
    <t>練馬区大泉学園町8　アートパレス学園町202</t>
  </si>
  <si>
    <t>バス15分
徒歩1分</t>
  </si>
  <si>
    <t>葛飾区青砥7-9-18　グリーンコーポB</t>
  </si>
  <si>
    <t>京成押上線青砥</t>
  </si>
  <si>
    <t>江戸川区西葛西7-22-5　コーポ佐光</t>
  </si>
  <si>
    <t>葛飾区細田5-16-7　コーポ豊</t>
  </si>
  <si>
    <t>足立区梅田4-9　寿コーポ</t>
  </si>
  <si>
    <t>板橋区高島平5-21-7　コーポ本橋203</t>
  </si>
  <si>
    <t>都営三田線西高島平</t>
  </si>
  <si>
    <t>板橋区高島平4-1-4　宮の森ハイム202</t>
  </si>
  <si>
    <t>練馬区旭丘1　コーポサクラ</t>
  </si>
  <si>
    <t>大江戸線新江古田</t>
  </si>
  <si>
    <t>西武池袋線江古田</t>
  </si>
  <si>
    <t>足立区栗林2-16-12　栗林ハウス</t>
  </si>
  <si>
    <t>世田谷区大蔵6-17-25　ﾊｲﾂﾅｶﾞｼﾏ</t>
  </si>
  <si>
    <t>-</t>
  </si>
  <si>
    <t>バス10分
徒歩2分</t>
  </si>
  <si>
    <t>足立区梅田5-3-16　サンハイム瀬田</t>
  </si>
  <si>
    <t>1LDK</t>
  </si>
  <si>
    <t>足立区島根４　静山コーポ</t>
  </si>
  <si>
    <t>足立区平野1-9-8　渡辺ハイツⅡ</t>
  </si>
  <si>
    <t>足立区保木間4</t>
  </si>
  <si>
    <t>足立区江北3-22-6　第3ウダガワコーポ</t>
  </si>
  <si>
    <t>日暮里舎人江北</t>
  </si>
  <si>
    <t>板橋区高島平4-10-14　カーサヤマト</t>
  </si>
  <si>
    <t>北区王子2-25-3　岡田荘</t>
  </si>
  <si>
    <t>江戸川区下篠崎町</t>
  </si>
  <si>
    <t>バス10分
徒歩4分</t>
  </si>
  <si>
    <t>葛飾区柴又2-2-27　アパートメントS&amp;N</t>
  </si>
  <si>
    <t>京成本線京成高砂</t>
  </si>
  <si>
    <t>足立区中央本町1-4-22　本町コーポ</t>
  </si>
  <si>
    <t>2SLDK</t>
  </si>
  <si>
    <t>足立区島根2-18-9　ドミールヤマト</t>
  </si>
  <si>
    <t>足立区神明南2-6-29　コーポ石田B</t>
  </si>
  <si>
    <t>足立区扇２</t>
  </si>
  <si>
    <t>日暮里舎人高野</t>
  </si>
  <si>
    <t>葛飾区青砥7-30-23　第3グリーンコーポ</t>
  </si>
  <si>
    <t>練馬区富士見台4-18-25　ハイツ富士見台</t>
  </si>
  <si>
    <t>西武池袋線富士見台</t>
  </si>
  <si>
    <t>練馬区大泉学園町8-36-24　メゾンぱる</t>
  </si>
  <si>
    <t>板橋区高島平５－２１－７　コーポ本橋２０２</t>
  </si>
  <si>
    <t>都営三田線　西高島平</t>
  </si>
  <si>
    <t>２K</t>
  </si>
  <si>
    <t>江戸川区大杉２ー１９　シルフィード大場</t>
  </si>
  <si>
    <t>総武中央線新小岩</t>
  </si>
  <si>
    <t>バス３分
徒歩１７分</t>
  </si>
  <si>
    <t>京成金町線柴又</t>
  </si>
  <si>
    <t>足立区大谷田3丁目</t>
  </si>
  <si>
    <t>足立区神明３－２４－２３　サニーガーデン</t>
  </si>
  <si>
    <t>つくばEX八潮</t>
  </si>
  <si>
    <t>徒歩１７分</t>
  </si>
  <si>
    <t>3DK</t>
  </si>
  <si>
    <t>葛飾区水元２－１１－２　　メゾンエスプリ</t>
  </si>
  <si>
    <t>常磐緩行線金町</t>
  </si>
  <si>
    <t>バス15分
徒歩２分</t>
  </si>
  <si>
    <t>4DK</t>
  </si>
  <si>
    <t>練馬区中村３－３７－２　ハニーロイヤル</t>
  </si>
  <si>
    <t>西武池袋線中村橋</t>
  </si>
  <si>
    <t>葛飾区水元３－１４－１　コーポ桂B</t>
  </si>
  <si>
    <t>バス８分
徒歩3分</t>
  </si>
  <si>
    <t>足立区谷中５－２－１４　グリーンハイム石山</t>
  </si>
  <si>
    <t>葛飾区鎌倉３－５２－１２　かつしか荘</t>
  </si>
  <si>
    <t>京成本線京成小岩</t>
  </si>
  <si>
    <t>足立区東和２－６－７　プチ・エール　</t>
  </si>
  <si>
    <t>常磐緩行線亀有</t>
  </si>
  <si>
    <t>足立区青井６－１７－２０　シティハイツ青井</t>
  </si>
  <si>
    <t>つくばEX青井</t>
  </si>
  <si>
    <t>徒歩１４分</t>
  </si>
  <si>
    <t>葛飾区東水元３－１４－５　メゾンデリシュウズ</t>
  </si>
  <si>
    <t>足立区神明3丁目</t>
  </si>
  <si>
    <t>徒歩１５分</t>
  </si>
  <si>
    <t>葛飾区東金町４－６　ヴァンベール東金町</t>
  </si>
  <si>
    <t>江戸川区東葛西４－１６－４　パークサイドⅢ</t>
  </si>
  <si>
    <t>葛飾区堀切2丁目</t>
  </si>
  <si>
    <t>京成本線堀切菖蒲園</t>
  </si>
  <si>
    <t>練馬区大泉学園町１－１７ヒカリハイツ</t>
  </si>
  <si>
    <t>足立区栗原３－２５－１２　牛込荘</t>
  </si>
  <si>
    <t>足立区興野２－１４－１５　メゾンウシキ</t>
  </si>
  <si>
    <t>足立区舎人5丁目</t>
  </si>
  <si>
    <t>日暮里舎人見沼代親水公園</t>
  </si>
  <si>
    <t>徒歩４分</t>
  </si>
  <si>
    <t>板橋区前野町３－５２－１１板橋保全ハウス</t>
  </si>
  <si>
    <t>都営三田線本蓮沼</t>
  </si>
  <si>
    <t>足立区花畑２－１７－７マスターピース</t>
  </si>
  <si>
    <t>つくばEX六町</t>
  </si>
  <si>
    <t>バス１０分
徒歩１分</t>
  </si>
  <si>
    <t>足立区東伊興２－４－４　ブラウンハイツ</t>
  </si>
  <si>
    <t>葛飾区金町３－２２－１１ホーマット金町Ⅱ</t>
  </si>
  <si>
    <t>練馬区大泉学園町7-10-5第2旭日荘　2階</t>
  </si>
  <si>
    <t>停歩３分　　　　　　バス17分　　　　　　</t>
  </si>
  <si>
    <t>大田区池上3丁目　2階</t>
  </si>
  <si>
    <t>池上線池上</t>
  </si>
  <si>
    <t>練馬区南大泉5-31-29ﾊﾟﾚｰｼｬﾙ大泉　2階</t>
  </si>
  <si>
    <t>西武池袋線保谷</t>
  </si>
  <si>
    <t>江戸川区西瑞江3-26-55ﾊｲﾂ榎本　2階</t>
  </si>
  <si>
    <t>徒歩10分</t>
  </si>
  <si>
    <t>足立区西加平2-4-12ﾊｳｽﾎﾞﾅｰﾙ　1階</t>
  </si>
  <si>
    <t>徒歩6分</t>
  </si>
  <si>
    <t>葛飾区東金町4丁目　2階</t>
  </si>
  <si>
    <t>足立区西新井本町5丁目　1階</t>
  </si>
  <si>
    <t>足立区六月3丁目　中島ｱﾊﾟｰﾄ　2階</t>
  </si>
  <si>
    <t>板橋区清水町　1階</t>
  </si>
  <si>
    <t>都営三田線板橋本町</t>
  </si>
  <si>
    <t>平成23年4月4日現在</t>
  </si>
  <si>
    <t>つくばＥＸ　　　　　　　　　　　　　　　青井</t>
  </si>
  <si>
    <t>伊勢崎線　　　　　　　　　　　　　　　　梅島</t>
  </si>
  <si>
    <t>東武亀有線　　　　　　　　　　　　　　　　　　　　　　小村井</t>
  </si>
  <si>
    <t>西武池袋線　　　　　　　　　　　　　　　　　　　大泉学園</t>
  </si>
  <si>
    <t>伊勢崎線　　　　　　　　　　　　　　　　　　西新井</t>
  </si>
  <si>
    <t>つくばＥＸ　　　　　　　　　　　　　　　　青井</t>
  </si>
  <si>
    <t>東武東上線　　　　　　　　　　　　　　　　下赤塚</t>
  </si>
  <si>
    <t>東武東上線　　　　　　　　　　　下赤塚</t>
  </si>
  <si>
    <t>伊勢崎線　　　　　　　　　　　　　　　　　　　　五反野</t>
  </si>
  <si>
    <t>伊勢崎線　　　　　　　　　　　　　　　　　　　　　　五反野</t>
  </si>
  <si>
    <t>埼京線　　　　　　　　　　　　　　　　　　浮間舟渡</t>
  </si>
  <si>
    <t>西武池袋線　　　　　　　　　　　　　　　　大泉学園</t>
  </si>
  <si>
    <t>西武池袋線　　　　　　　　　　　　　　　　　　保谷</t>
  </si>
  <si>
    <t>日比谷線　　　　　　　　　　　　　　　　　　　　　　　三ノ輪</t>
  </si>
  <si>
    <t>都営新宿線　　　　　　　　　　　　　　　　瑞江</t>
  </si>
  <si>
    <t>都営三田線　　　　　　　　　　　　　　　　　　　　　志村坂上</t>
  </si>
  <si>
    <t>京葉線　　　　　　　　　　　　　　　　　　　　　　　　　　　　　葛西臨海公園</t>
  </si>
  <si>
    <t>伊勢崎線　　　　　　　　　　　　　　　　　北千住</t>
  </si>
  <si>
    <t>都営三田線　　　　　　　　　　　　　　　　西高島平</t>
  </si>
  <si>
    <t>伊勢崎線　　　　　　　　　　　　　　　　　梅島</t>
  </si>
  <si>
    <t>つくばＥＸ　　　　　　　　　　　　　　青井</t>
  </si>
  <si>
    <t>埼京線　　　　　　　　　　　　　　　　　　　　　　　　北赤羽</t>
  </si>
  <si>
    <t>常磐緩行線　　　　　　　　　　　　　　　　　　　　　　亀有</t>
  </si>
  <si>
    <t>日暮里舎人　　　　　　　　　　　　　　　　　　　舎人</t>
  </si>
  <si>
    <t>都営三田線　　　　　　　　　　　　　　　　　　　　西台</t>
  </si>
  <si>
    <t>千代田線　　　　　　　　　　　　　　　　　　　　　　北綾瀬</t>
  </si>
  <si>
    <t>東武東上線　　　　　　　　　　　　　　成増</t>
  </si>
  <si>
    <t>都営三田線　　　　　　　　　　　　　　高島平</t>
  </si>
  <si>
    <t>常磐緩行線　　　　　　　　　　　　　　　　金町</t>
  </si>
  <si>
    <t>伊勢崎線　　　　　　　　　　　　　西新井</t>
  </si>
  <si>
    <t>伊勢崎線　　　　　　　　　　　　　　　五反野</t>
  </si>
  <si>
    <t>伊勢崎線　　　　　　　　　　　　　　　　　　　　　　　　　　竹ノ塚</t>
  </si>
  <si>
    <t>日暮里舎人　　　　　　　　　　　　　　　　舎人</t>
  </si>
  <si>
    <t>西武池袋線　　　　　　　　　　　　　　　　　　　　　　大泉学園</t>
  </si>
  <si>
    <t>千代田線　　　　　　　　　　　　　北綾瀬</t>
  </si>
  <si>
    <t>京成押上線　　　　　　　　　　　　　　　　京成立石</t>
  </si>
  <si>
    <t>西武新宿線　　　　　　　　　　　　　　　　　　井荻</t>
  </si>
  <si>
    <t>京浜急行線　　　　　　　　　　　　　　　　　　　　梅屋敷</t>
  </si>
  <si>
    <t>千代田線　　　　　　　　　　　　　　　綾瀬</t>
  </si>
  <si>
    <t>日暮里舎人　　　　　　　　　　　　　　　西新井大師　　　　　　　　　西</t>
  </si>
  <si>
    <t>千代田線北　　　　　　　　　　　　　　　　　　綾瀬</t>
  </si>
  <si>
    <t>東武東上線　　　　　　　　　　　　　　　　　　　　　　　上板橋</t>
  </si>
  <si>
    <t>西武池袋線　　　　　　　　　　　　　　　　　　　　　　　　　　石神井公園</t>
  </si>
  <si>
    <t>南北線　　　　　　　　　　　　　　　　　　　　　　　王子神谷</t>
  </si>
  <si>
    <t>伊勢崎線　　　　　　　　　　　　　　　　　　　　　　　　　西新井</t>
  </si>
  <si>
    <t>つくばＥＸ　　　　　　　　　　　　　　　　　　　　　　　六町</t>
  </si>
  <si>
    <t>伊勢崎線　　　　　　　　　　　　　　　竹ノ塚</t>
  </si>
  <si>
    <t>千代田線　　　　　　　　　　　　北綾瀬</t>
  </si>
  <si>
    <t>つくばＥＸ　　　　　　　　　　　　　六町</t>
  </si>
  <si>
    <t>千代田線　　　　　　　　　　　　　　　町屋</t>
  </si>
  <si>
    <t>千代田線　　　　　　　　　　　　　　　　　　　　　北綾瀬</t>
  </si>
  <si>
    <t>常磐線　　　　　　　　　　　　　北千住</t>
  </si>
  <si>
    <t>南北線　　　　　　　　　　　　　　　　　　王子神谷</t>
  </si>
  <si>
    <t>伊勢崎線　　　　　　　　　　　　　　　　　小菅</t>
  </si>
  <si>
    <t>常磐緩行線　　　　　　　　　　　　　　亀有</t>
  </si>
  <si>
    <t>西武池袋線　　　　　　　　　　　　　　　　　大泉学園</t>
  </si>
  <si>
    <t>東西線　　　　　　　　　　　　　　　　　　　　　　　　　　　　　　　　木場</t>
  </si>
  <si>
    <t>千代田線　　　　　　　　　　　　　　　北綾瀬</t>
  </si>
  <si>
    <t>伊勢崎線　　　　　　　　　　　　　竹ノ塚</t>
  </si>
  <si>
    <t>日暮里舎人　　　　　　　　　　　　　　　　谷在家</t>
  </si>
  <si>
    <t>千代田線　　　　　　　　　　　　　　　　　　　　綾瀬</t>
  </si>
  <si>
    <t>都営三田線　　　　　　　　　　　　　　　　蓮根</t>
  </si>
  <si>
    <t>井の頭線　　　　　　　　　　　　　　　　　　　久我山</t>
  </si>
  <si>
    <t>伊勢崎線　　　　　　　　　　　　　　　　　　　　　　　梅島</t>
  </si>
  <si>
    <t>都営新宿線　　　　　　　　　　　　　　　　一之江</t>
  </si>
  <si>
    <t>伊勢崎線　　　　　　　　　　　　　　　　　　　西新井</t>
  </si>
  <si>
    <t>都営新宿線　　　　　　　　　　　　　　瑞江</t>
  </si>
  <si>
    <t>伊勢崎線　　　　　　　　　　　　五反野</t>
  </si>
  <si>
    <t>都営新宿線　　　　　　　　　　　　　　　　　　　　　大島</t>
  </si>
  <si>
    <t>千代田線　　　　　　　　　　　　　　　　　　　　　　　　北綾瀬</t>
  </si>
  <si>
    <t>千代田線　　　　　　　　　　　　　　　　　　　　　　　北綾瀬</t>
  </si>
  <si>
    <t>伊勢崎線　　　　　　　　　　　　　　　　　　　　谷塚</t>
  </si>
  <si>
    <t>千代田線　　　　　　　　　　　　　　北綾瀬</t>
  </si>
  <si>
    <t>千代田線　　　　　　　　　　　　　　　　　　北綾瀬</t>
  </si>
  <si>
    <t>千代田線　　　　　　　　　　　　　　　　北綾瀬</t>
  </si>
  <si>
    <t>千代田線　　　　　　　　　　　　　　　　　　　　北綾瀬</t>
  </si>
  <si>
    <t>伊勢崎線　　　　　　　　　　　　　　　　　　　　　　竹ノ塚</t>
  </si>
  <si>
    <t>西武池袋線　　　　　　　　　　　　　　　富士見台</t>
  </si>
  <si>
    <t>常磐緩行線　　　　　　　　　　　　金町</t>
  </si>
  <si>
    <t>西武池袋線　　　　　　　　　　　　　　　　石神井公園</t>
  </si>
  <si>
    <t>伊勢崎線　　　　　　　　　　　　　　竹ノ塚</t>
  </si>
  <si>
    <t>都営新宿線　　　　　　　　　　　　　　篠崎</t>
  </si>
  <si>
    <t>伊勢崎線　　　　　　　　　　　　　　　　　　　　　　　　　　五反野</t>
  </si>
  <si>
    <t>埼京線　　　　　　　　　　　　　　　　　浮間舟渡</t>
  </si>
  <si>
    <t>都営三田線　　　　　　　　　　　　　　　　蓮根</t>
  </si>
  <si>
    <t>池上線　　　　　　　　　　　　　　　　　　旗の台</t>
  </si>
  <si>
    <t>総武中央線　　　　　　　　　　　　　　　　　新小岩</t>
  </si>
  <si>
    <t>伊勢崎線　　　　　　　　　　　　　　　　　　　五反野</t>
  </si>
  <si>
    <t>伊勢崎線　　　　　　　　　　　　　　　　西新井</t>
  </si>
  <si>
    <t>総武中央線　　　　　　　　　　　　　　　小岩</t>
  </si>
  <si>
    <t>千代田線　　　　　　　　　　　　　　　　　　北千住</t>
  </si>
  <si>
    <t>京成本線　　　　　　　　　　　　　　　　　青砥</t>
  </si>
  <si>
    <t>足立区六木３丁目　ｴｽﾃｰﾄﾋﾟｱASA　１階</t>
  </si>
  <si>
    <t>足立区六木３丁目　ｴｽﾃｰﾄﾋﾟｱASA　2階</t>
  </si>
  <si>
    <t>足立区神明１丁目　２階</t>
  </si>
  <si>
    <t>江戸川区江戸川2-13朝日コーポ　２階</t>
  </si>
  <si>
    <t>都営新宿線端江</t>
  </si>
  <si>
    <t>江戸川区江戸川2-13朝日コーポ　1階</t>
  </si>
  <si>
    <t>※　回線の都合上、電話がたいへんかかりにくくなっており、お待たせしてしまうこともございます。</t>
  </si>
  <si>
    <t>1LDK</t>
  </si>
  <si>
    <t>2DK</t>
  </si>
  <si>
    <t>２DK</t>
  </si>
  <si>
    <t>２K</t>
  </si>
  <si>
    <t>2LK</t>
  </si>
  <si>
    <t>2K</t>
  </si>
  <si>
    <t>1DK</t>
  </si>
  <si>
    <t>2LDK</t>
  </si>
  <si>
    <t>１K</t>
  </si>
  <si>
    <t>3K</t>
  </si>
  <si>
    <t>練馬区練馬1-22-6　　　　　　　　　　　　　　　　　中路荘</t>
  </si>
  <si>
    <t>西武池袋線　　　　　　　　　　　　　練馬</t>
  </si>
  <si>
    <t>西武新宿線　　　　　　　　　　　　　　　鷺ノ宮</t>
  </si>
  <si>
    <t>総武中央線　　　　　　　　　　　　　　新小岩</t>
  </si>
  <si>
    <t>江戸川区大杉1-7-28　　　　　　　　　　　　　　第二クリーンハイツ</t>
  </si>
  <si>
    <t>西武新宿線　　　　　　　　　　井荻</t>
  </si>
  <si>
    <t>江戸川区西一之江2-6-14　　　　　　　　　　　信栄荘</t>
  </si>
  <si>
    <t>都営新宿線　　　　　　　　船堀</t>
  </si>
  <si>
    <t>総武中央線　　　　　　　　　　　小岩</t>
  </si>
  <si>
    <t>西武新宿線　　　　　　　　　　　　　　　　上石神井</t>
  </si>
  <si>
    <t>江戸川区南小岩7-34-11　　　　　　　　　　　　　　　　　　夏目荘</t>
  </si>
  <si>
    <t>西武池袋線　　　　　　　　　　　　　椎名町</t>
  </si>
  <si>
    <t>西武池袋線　　　　　　　　　　　　椎名町</t>
  </si>
  <si>
    <t>東武東上線　　　　　　　　　　ときわ台</t>
  </si>
  <si>
    <t>西武池袋線　　　　　　　　椎名町</t>
  </si>
  <si>
    <t>京急空港線　　　　　　　　　　　　　　　糀谷</t>
  </si>
  <si>
    <t>杉並区井草4-90841　　　　　　　　　　　榎本アパート</t>
  </si>
  <si>
    <t>西武新宿線　　　　　　　　　　　井荻</t>
  </si>
  <si>
    <t>西武新宿線　　　　　　　　　　　　　　　下井草</t>
  </si>
  <si>
    <t>杉並区下井草3-14-19　　　　　　　　　　　　　　　　えのき荘</t>
  </si>
  <si>
    <t>練馬区旭町3-97720　　　　　　　　　　　　　　センチュリーパレス成増</t>
  </si>
  <si>
    <t>有楽町線地　　　　　　　　　下鉄成増</t>
  </si>
  <si>
    <t>江戸川区南小岩7-34-11　　　　　　　　　　　　夏目荘</t>
  </si>
  <si>
    <t>豊島区南長崎５-２３　　　　　　　　　　　　　第五大和荘</t>
  </si>
  <si>
    <t>西武池袋線　　　　　　　　　　　　東長崎</t>
  </si>
  <si>
    <t>目黒線　　　　　　　　　　　大岡山</t>
  </si>
  <si>
    <t>総武中央線　　　　　　　　　　　　　　中野</t>
  </si>
  <si>
    <t>大田区南千束3-31　　　　　　　　　　　　　　　洗足池スチューデントハウス</t>
  </si>
  <si>
    <t>中野区中野3-27-20　　　　　　　　　　　　　　　　　第一宮兼荘5号室</t>
  </si>
  <si>
    <t>総武中央線　　　　　　　　　　　　　　　　　　　　　中野</t>
  </si>
  <si>
    <t>総武中央線　　　　　中野</t>
  </si>
  <si>
    <t>江戸川区東葛西1-48-18　　　　　　　　　　　　リビエール</t>
  </si>
  <si>
    <t>目黒線　　　　　　　　　　　　　　　　　　　　　　　　大岡山</t>
  </si>
  <si>
    <t>有楽町線　　　　　　　　　　　　　　　　平和台</t>
  </si>
  <si>
    <t>練馬区早宮4-25-10　　　　　　　　　　　　　　早宮ストアー</t>
  </si>
  <si>
    <t>伊勢崎線　　　　　　　　　　　　　　　　　五反野</t>
  </si>
  <si>
    <t>日暮里舎人　　　　　　　　　　　　　　　　扇大橋</t>
  </si>
  <si>
    <t>足立区本木北町　　　　　　　　　　　　　　　　　　　　　　　　　第一潮月荘201</t>
  </si>
  <si>
    <t>東急多摩川　　　　　　　　　　　　　　下丸子</t>
  </si>
  <si>
    <t>都営新宿線　　　　　　　　　　　　　　一之江</t>
  </si>
  <si>
    <t>江戸川区松江4-15-2　　　　　　　　　　　　　　　　石橋ハウス2階</t>
  </si>
  <si>
    <t>東武東上線　　　　　　　　　　　　　　　　　　常盤</t>
  </si>
  <si>
    <t>大田区新蒲田3-4-19　　　　　　　　　　　　　　フラツッツ新蒲田</t>
  </si>
  <si>
    <t>京浜東北線　　　　　　　　　　　　　　　　蒲田</t>
  </si>
  <si>
    <t>西武新宿線　　　　　　　　　　　　　　　　野方</t>
  </si>
  <si>
    <t>池上線　　　　　　　　　　　　　　　　千鳥町</t>
  </si>
  <si>
    <t>大田区千鳥3-5-5　　　　　　　　　　　　　　　　　　第二千鳥荘</t>
  </si>
  <si>
    <t>世田谷区北烏山8-27-7　　　　　　　　　　　　　　コーポスミレ</t>
  </si>
  <si>
    <t>練馬区南田中2-2-4-6　　　　　　　　　　　　　　　　　　　　南が丘ハイツ</t>
  </si>
  <si>
    <t>井の頭線　　　　　　　　　　　　　　　　久我やな</t>
  </si>
  <si>
    <t>西部池袋線　　　　　　　　　　　　　　　　　練馬高野台</t>
  </si>
  <si>
    <t>伊勢崎線　　　　　　　　　　　　　　　　　　竹の塚</t>
  </si>
  <si>
    <t>西武池袋線　　　　　　　　　　　　　　　　　　　椎名町</t>
  </si>
  <si>
    <t>板橋区上板橋2-53-2　　　　　　　　　　　　　第三美浦荘</t>
  </si>
  <si>
    <t>東武東上線　　　　　　　　　　　　　　　上板橋</t>
  </si>
  <si>
    <t>京王線　　　　　　　　　　　　　　千歳烏山</t>
  </si>
  <si>
    <t>板橋区赤塚4-19-19　　　　　　　　　　　　　　　　　　　メゾン谷本</t>
  </si>
  <si>
    <t>東武東上線　　　　　　　　　　　　　　ときわ台</t>
  </si>
  <si>
    <t>東武東上線　　　　　　　　　　　　　　　　　成増</t>
  </si>
  <si>
    <t>東武東上線　　　　　　　　　　　　　　　成増</t>
  </si>
  <si>
    <t>板橋区赤塚4-19-19　　　　　　　　　　　　　　　　　　　　　　　　　メゾン谷本</t>
  </si>
  <si>
    <t>東武東上線　　　　　　　　　　　　　　　　　　　　　　　　　大山</t>
  </si>
  <si>
    <t>京成本線　　　　　　　　　　　京成高砂</t>
  </si>
  <si>
    <t>都営三田線　　　　　　　　　　　　　　西高島平</t>
  </si>
  <si>
    <t>京浜急行線　　　　　　　　　　　　　　大森町</t>
  </si>
  <si>
    <t>大田区大森西5-16-9　　　　　　　　　　　　　　　　　　　　　あけぼの荘</t>
  </si>
  <si>
    <t>東武東上線　　　　　　　　　　　　　　　　　　　　東武練馬</t>
  </si>
  <si>
    <t>西武新宿線　　　　　　　　　　　　　　　　　　下井草</t>
  </si>
  <si>
    <t>大江戸線　　　　　　　　　　　　中井</t>
  </si>
  <si>
    <t>総武中央線　　　　　　　　　　　　　　　　　　小岩</t>
  </si>
  <si>
    <t>練馬区関北町2-6-3　　　　　　　　　　　　　　　　　　　吉田アパート</t>
  </si>
  <si>
    <t>西武新宿線　　　　　　　　　　　　　　　　　　　　武蔵関</t>
  </si>
  <si>
    <t>葛飾区西亀有2丁目57-8　コーポ清水</t>
  </si>
  <si>
    <t>常磐緩行線綾瀬</t>
  </si>
  <si>
    <t>1973年</t>
  </si>
  <si>
    <t>葛飾区四つ木4丁目</t>
  </si>
  <si>
    <t>京成押上線四ツ木</t>
  </si>
  <si>
    <t>京成押上線四ツ木</t>
  </si>
  <si>
    <t>大田区大森西3丁目</t>
  </si>
  <si>
    <t>京浜急行線平和島</t>
  </si>
  <si>
    <t>足立区本木北町11-15　内賢ビル</t>
  </si>
  <si>
    <t>日暮里舎人高野</t>
  </si>
  <si>
    <t>足立区東和1丁目9-2　ひのきコーポ</t>
  </si>
  <si>
    <t>千代田線綾瀬</t>
  </si>
  <si>
    <t>徒歩15分</t>
  </si>
  <si>
    <t>板橋区熊野町30-8</t>
  </si>
  <si>
    <t>東武東上線大山</t>
  </si>
  <si>
    <t>徒歩8分</t>
  </si>
  <si>
    <t>江戸川区江戸川6丁目　大和コーポ</t>
  </si>
  <si>
    <t>徒歩25分</t>
  </si>
  <si>
    <t>大田区西蒲田4丁目30-17　平安マンション</t>
  </si>
  <si>
    <t>京浜東北線蒲田</t>
  </si>
  <si>
    <t>葛飾区立石1丁目7　大観マンション</t>
  </si>
  <si>
    <t>京成押上線京成立石</t>
  </si>
  <si>
    <t>徒歩3分</t>
  </si>
  <si>
    <t>大田区蒲田本2丁目12-8　加藤マンション</t>
  </si>
  <si>
    <t>京浜急行線京急蒲田</t>
  </si>
  <si>
    <t>葛飾区柴又1丁目24-4　キャピタルビュー柴又</t>
  </si>
  <si>
    <t>練馬区春日町6丁目16-24　栗原ハイツ</t>
  </si>
  <si>
    <t>大江戸線練馬春日町</t>
  </si>
  <si>
    <t>大田区仲池上1丁目16-8　小高ビル</t>
  </si>
  <si>
    <t>都営浅草線西馬込</t>
  </si>
  <si>
    <t>足立区西竹の塚1丁目12-9　竹ノ塚共栄ビル</t>
  </si>
  <si>
    <t>伊勢崎線竹ノ塚</t>
  </si>
  <si>
    <t>足立区神明南2丁目1-21　イマヌエルハウス</t>
  </si>
  <si>
    <t>千代田線北綾瀬</t>
  </si>
  <si>
    <t>板橋区宮本町</t>
  </si>
  <si>
    <t>都営三田線板橋本町</t>
  </si>
  <si>
    <t>葛飾区西亀有2丁目　コーポ清水</t>
  </si>
  <si>
    <t>常磐緩行線亀有</t>
  </si>
  <si>
    <t>葛飾区青戸5丁目5-15　メゾンミツル</t>
  </si>
  <si>
    <t>京成押上線青砥</t>
  </si>
  <si>
    <t>伊勢崎線五反野</t>
  </si>
  <si>
    <t>足立区本町2丁目20-12　メゾン・エスポワール</t>
  </si>
  <si>
    <t>江戸川区西小岩5丁目15-20　コーポマルジン</t>
  </si>
  <si>
    <t>総武中央線小岩</t>
  </si>
  <si>
    <t>葛飾区お花茶屋3丁目</t>
  </si>
  <si>
    <t>京成本線お花茶屋</t>
  </si>
  <si>
    <t>徒歩9分</t>
  </si>
  <si>
    <t>1990年</t>
  </si>
  <si>
    <t>5.25万円</t>
  </si>
  <si>
    <t>板橋区蓮沼町</t>
  </si>
  <si>
    <t>江戸川区松島2丁目39-10　サンケイビル403号室</t>
  </si>
  <si>
    <t>板橋区常盤台4丁目5番19号　センスビル</t>
  </si>
  <si>
    <t>板橋区常盤台1丁目</t>
  </si>
  <si>
    <t>東武東上線ときわ台</t>
  </si>
  <si>
    <t>荒川区町屋1丁目30-3　日野ハイデン</t>
  </si>
  <si>
    <t>千代田線町屋</t>
  </si>
  <si>
    <t>足立区鹿浜1丁目4　光コーポ</t>
  </si>
  <si>
    <t>南北線王子神谷</t>
  </si>
  <si>
    <t>停歩3分
バス8分</t>
  </si>
  <si>
    <t>板橋区前野町4丁目10-12　SKヒルズⅡ</t>
  </si>
  <si>
    <t>都営三田線志村三丁目</t>
  </si>
  <si>
    <t>足立区大谷田4丁目　ビューハイム</t>
  </si>
  <si>
    <t>練馬区上石神井南町10-16　ホソノ荘</t>
  </si>
  <si>
    <t>西武新宿線上石神井</t>
  </si>
  <si>
    <t>葛飾区宝町2丁目38-1</t>
  </si>
  <si>
    <t>京成本線お花茶屋</t>
  </si>
  <si>
    <t>葛飾区立石5丁目4-17</t>
  </si>
  <si>
    <t>葛飾区四つ木5丁目25-8</t>
  </si>
  <si>
    <t>葛飾区宝町2丁目14-31</t>
  </si>
  <si>
    <t>葛飾区青戸7丁目37-4</t>
  </si>
  <si>
    <t>1968年</t>
  </si>
  <si>
    <t>葛飾区お花茶屋3丁目20-11</t>
  </si>
  <si>
    <t>板橋区中台1丁目</t>
  </si>
  <si>
    <t>東武東上線上板橋</t>
  </si>
  <si>
    <t>1985年</t>
  </si>
  <si>
    <t>杉並区成田東3丁目</t>
  </si>
  <si>
    <t>丸ノ内線南阿佐ヶ谷</t>
  </si>
  <si>
    <t>足立区舎人2丁目12-18　コーポ中野</t>
  </si>
  <si>
    <t>日暮里舎人見沼代親水公園</t>
  </si>
  <si>
    <t>板橋区稲荷台　竹内ハウス101</t>
  </si>
  <si>
    <t>都営三田線板橋本町</t>
  </si>
  <si>
    <t>世田谷区給田4</t>
  </si>
  <si>
    <t>京王線千歳烏山</t>
  </si>
  <si>
    <t>北区浮間3-9-3　ハイツＫ＆Ｋ</t>
  </si>
  <si>
    <t>埼京線北赤羽</t>
  </si>
  <si>
    <t>葛飾区細田3-13-1　コーポオガワ</t>
  </si>
  <si>
    <t>板橋区蓮沼町　メゾン蓮沼</t>
  </si>
  <si>
    <t>大田区西六郷2-5　タカハシマンション</t>
  </si>
  <si>
    <t>京浜急行線雑色</t>
  </si>
  <si>
    <t>板橋区仲宿</t>
  </si>
  <si>
    <t>都営三田線板橋本町</t>
  </si>
  <si>
    <t>葛飾区亀有5　ノーブルコーポ</t>
  </si>
  <si>
    <t>1970年</t>
  </si>
  <si>
    <t>足立区大谷田4　ビューハイム</t>
  </si>
  <si>
    <t>1987年</t>
  </si>
  <si>
    <t>足立区東和3　ハイツ春美</t>
  </si>
  <si>
    <t>1991年</t>
  </si>
  <si>
    <t>足立区東和4-4-3　クレールニッコー</t>
  </si>
  <si>
    <t>足立区千住桜木2-14-18　リバーパーク桜木</t>
  </si>
  <si>
    <t>千代田線北千住</t>
  </si>
  <si>
    <t>停歩2分
バス6分</t>
  </si>
  <si>
    <t>葛飾区堀切1</t>
  </si>
  <si>
    <t>京成本線堀切菖蒲園</t>
  </si>
  <si>
    <t>徒歩14分</t>
  </si>
  <si>
    <t>大田区西六郷2</t>
  </si>
  <si>
    <t>1977年</t>
  </si>
  <si>
    <t>世田谷区若林4　メゾン若林</t>
  </si>
  <si>
    <t>田園都市線三軒茶屋</t>
  </si>
  <si>
    <t>足立区竹の塚1-14-11　桂マンション</t>
  </si>
  <si>
    <t>渋谷区笹塚2-25-1　笹塚ダイヤモンドマンション</t>
  </si>
  <si>
    <t>京王線笹塚</t>
  </si>
  <si>
    <t>葛飾区西亀有2　丸十コーポ</t>
  </si>
  <si>
    <t>ワンルーム</t>
  </si>
  <si>
    <t>1ＤＫ</t>
  </si>
  <si>
    <t>池上線　　　　　　　　　　　　　　　　　　　　　　戸越銀座</t>
  </si>
  <si>
    <t>西武新宿線　　　　　　　　　　　　　武蔵関</t>
  </si>
  <si>
    <t>練馬区石神井台8-16-3　　　　　　　　　　　　　　　　　　　　　田中ハウス</t>
  </si>
  <si>
    <t>練馬区石神井台8-16-3　　　　　　　　　　　　　　　　　田中ハウス</t>
  </si>
  <si>
    <t>総武中央線　　　　　　　　　　　　　　　阿佐ヶ谷</t>
  </si>
  <si>
    <t>京王線　　　　　　　　　　　　　　　　　　　　　　　　　千歳烏山</t>
  </si>
  <si>
    <t>丸の内方南　　　　　　　　　　　　　　　　　　　　　　　中野富士見町</t>
  </si>
  <si>
    <t>日暮里舎人　　　　　　　　　　　　　　　　　　　　谷在家</t>
  </si>
  <si>
    <t>足立区西新井4-39-5　　　　　　　　　　　　　　　　　　　　　　　HIKARIコーポ</t>
  </si>
  <si>
    <t>京浜東北線　　　　　　　　　　　　　王子</t>
  </si>
  <si>
    <t>有楽町線　　　　　　　　　　　　　　　　　　　　氷川台</t>
  </si>
  <si>
    <t>都営浅草線　　　　　　　　　　　　　　　　　馬込</t>
  </si>
  <si>
    <t>練馬区桜台3-39-11　　　　　　　　　　　　　　　　　　　　　箕輪コーポ</t>
  </si>
  <si>
    <t>板橋区高島平5-23-6　　　　　　　　　　　　　　　　　　正喜コーポ202</t>
  </si>
  <si>
    <t>葛飾区西水元2　　　　　　　　　　　　　　　　　　　グランディール幸田102</t>
  </si>
  <si>
    <t>常磐緩行線　　　　　　　　　　　　　　　　金町</t>
  </si>
  <si>
    <t>都営三田線　　　　　　　　　　　　　　　西高島平</t>
  </si>
  <si>
    <t>西武新宿線　　　　　　　　　　上石神井</t>
  </si>
  <si>
    <t>京成押上線　　　　　　　　　　　　　　　京成立石</t>
  </si>
  <si>
    <t>葛飾区東立石4-19-6　　　　　　　　　　　　　　　　ホーマット東立石</t>
  </si>
  <si>
    <t>杉並区西荻南2-18-2　　　　　　　　　　　　　　　　　　　　　　第二さいわい荘</t>
  </si>
  <si>
    <t>常磐緩行線　　　　　　　　　　　　　　　金町</t>
  </si>
  <si>
    <t>葛飾区南水元2-16-15　　　　　　　　　　　　　　　　　　　　　　　　ヨシコーポ</t>
  </si>
  <si>
    <t>総武中央線　　　　　　　　　　　　　　　高円寺</t>
  </si>
  <si>
    <t>都営新宿線　　　　　　　　　　　　　　　　　　　　　　篠崎</t>
  </si>
  <si>
    <t>田園都市線　　　　　　　　　　　　　　　用賀</t>
  </si>
  <si>
    <t>東武東上線　　　　　　　　　　　　　　　　ときわ台</t>
  </si>
  <si>
    <t>丸の内方南　　　　　　　　　　　　　　　中野新橋</t>
  </si>
  <si>
    <t>中野区本町3-22-2　　　　　　　　　　　　　　　　　　大塚アパート</t>
  </si>
  <si>
    <t>都営三田線　　　　　　　　　　　　　　　　　板橋本町</t>
  </si>
  <si>
    <t>板橋区宮本町17-13　　　　　　　　　　　　　　　　　　　　　　　　　　　　　　　　広瀬荘202</t>
  </si>
  <si>
    <t>都営新宿線　　　　　　　　　　　　　　　　　　　　大島</t>
  </si>
  <si>
    <t>江東区北砂6-2-15　　　　　　　　　　　　　　　第二藤芳荘201</t>
  </si>
  <si>
    <t>世田谷区桜丘5-27-4　　　　　　　　　　　　　　　　　　　　コーポたつみ</t>
  </si>
  <si>
    <t>小田急線　　　　　　　　　　　　　　千歳船橋</t>
  </si>
  <si>
    <t>田園都市線　　　　　　　　　　　　　　　　　　　　　二子玉川</t>
  </si>
  <si>
    <t>都営新宿線　　　　　　　　　　　　　　　　西大島</t>
  </si>
  <si>
    <t>井の頭線　　　　　　　　　　　　　　　　　　　　　久我山</t>
  </si>
  <si>
    <t>都営浅草線　　　　　　　　　　　　戸越</t>
  </si>
  <si>
    <t>千代田線　　　　　　　　　　　　　　　　　北綾瀬</t>
  </si>
  <si>
    <t>総武中央線　　　　　　　　　　　　　　　　　　中野</t>
  </si>
  <si>
    <t>豊島区南池袋3-21-12　　　　　　　　　　　　　　　　第2若葉荘</t>
  </si>
  <si>
    <t>都電荒川線　　　　　　　　　　　　　　　　　　　　　　熊野前</t>
  </si>
  <si>
    <t>都営新宿線　　　　　　　　　　　　　　一之江</t>
  </si>
  <si>
    <t>西武新宿線　　　　　　　　　　　　　　　　　　上石神井</t>
  </si>
  <si>
    <t>京浜急行線　　　　　　　　　　　　　　　　　雑色</t>
  </si>
  <si>
    <t>大井町線　　　　　　　　　　　　　　　上野毛</t>
  </si>
  <si>
    <t>伊勢崎線　　　　　　　　　　　　　　　　　　　　　西新井</t>
  </si>
  <si>
    <t>練馬区大泉学園町4-29-25　　　　　　　　　　　　　　　　ロイヤルハイツ</t>
  </si>
  <si>
    <t>練馬区東大泉4-28-16　　　　　　　　　　　　　　　　　　　　　　　ホワイトハウス</t>
  </si>
  <si>
    <t>総武中央線　　　　　　　　　　　　　　　　　　小岩</t>
  </si>
  <si>
    <t>江戸川区西小岩3-22-6　　　　　　　　　　　　　　　　若葉荘</t>
  </si>
  <si>
    <t>有楽町線地　　　　　　　　　　　　下鉄成増</t>
  </si>
  <si>
    <t>京王線　　　　　　　　　　　　千歳烏山</t>
  </si>
  <si>
    <t>小田急線　　　　　　　　　　　　　　　　　　豪徳寺</t>
  </si>
  <si>
    <t>板橋区赤塚新町3-25-6　　　　　　　　　　　　　　　　　　　　　　　　　　　コーポ市川</t>
  </si>
  <si>
    <t>練馬区早宮4-25-10　　　　　　　　　　　　　　　　　　早宮ストアー</t>
  </si>
  <si>
    <t>有楽町線　　　　　　　　　　　　　　　平和台</t>
  </si>
  <si>
    <t>都営浅草線　　　　　　　　　　　　　　　　戸越</t>
  </si>
  <si>
    <t>京王線　　　　　　　　　　　　　　　　　　　　　　　　　　千歳烏山</t>
  </si>
  <si>
    <t>西武新宿線　　　　　　　　　　　　　　　　　　　　野方</t>
  </si>
  <si>
    <t>文京区千駄木5-11　　　　　　　　　　　　　　　　小澤アパート</t>
  </si>
  <si>
    <t>足立区東伊興1-9-13　　　　　　　　　　　　　　　　　　大鈴ハイツ</t>
  </si>
  <si>
    <t>杉並区高円寺北3-4-18　　　　　　　　　　　　　　　　　　　グリンハウス</t>
  </si>
  <si>
    <t>総武中央線　　　　　　　　　　　　　　　　　　高円寺</t>
  </si>
  <si>
    <t>伊勢崎線　　　　　　　　　　　　　　竹ノ塚</t>
  </si>
  <si>
    <t>千代田線　　　　　　　　　　　　　　　　　　　千駄木</t>
  </si>
  <si>
    <t>総武中央線　　　　　　　　　　　　　　　　　　東中野</t>
  </si>
  <si>
    <t>葛飾区西亀有2-4-7　　　　　　　　　　　　　　　　　　　　　　　　　第一将嶺荘</t>
  </si>
  <si>
    <t>西武新宿線　　　　　　　　　　　　　　　新井薬師前</t>
  </si>
  <si>
    <t>伊勢崎線　　　　　　　　　　　　　　　　　　　西新井</t>
  </si>
  <si>
    <t>足立区関原2-43　　　　　　　　　　　　　　　　　　　　　　サンハウス関町</t>
  </si>
  <si>
    <t>都営新宿線　　　　　　　　　　　　　　　　　　瑞江</t>
  </si>
  <si>
    <t>江戸川区赤堀1　　　　　　　　　　　　　　　　　　　　　　　　　　マンションT・K・A</t>
  </si>
  <si>
    <t>京成本線　　　　　　　　　　　　　　　　　　　　　　　お花茶屋</t>
  </si>
  <si>
    <t>池上線　　　　　　　　　荏原中延</t>
  </si>
  <si>
    <t>足立区東和4-8-22　　　　　　　　　　　　　　　　　　　　コーポ・アザレア</t>
  </si>
  <si>
    <t>常磐緩行線　　　　　　　　　　　　　　　　　　亀有</t>
  </si>
  <si>
    <t>小田急線　　　　　　　　　　　　　　　千歳船橋</t>
  </si>
  <si>
    <t>世田谷区船橋4-22-3　　　　　　　　　　　　　　　　　　　　　　第二大津加荘</t>
  </si>
  <si>
    <t>東武東上線　　　　　　　　　　　　　　　　　　ときわ台</t>
  </si>
  <si>
    <t>西武新宿線　　　　　　　　　　　　　　　　　　　上石神井</t>
  </si>
  <si>
    <t>大田区大森西5-24　松本方</t>
  </si>
  <si>
    <t>品川区戸越2　桜荘</t>
  </si>
  <si>
    <t>渋谷区恵比寿3　太田黒荘</t>
  </si>
  <si>
    <t>山手線恵比寿</t>
  </si>
  <si>
    <t>杉並区阿佐ヶ谷南2</t>
  </si>
  <si>
    <t>北区船堀3</t>
  </si>
  <si>
    <t>世田谷区北烏山1</t>
  </si>
  <si>
    <t>中野区南台3</t>
  </si>
  <si>
    <t>北区滝野川2-2-16　五月女方</t>
  </si>
  <si>
    <t>大田区中馬込2</t>
  </si>
  <si>
    <t>中野区中野3-40-9　清風荘</t>
  </si>
  <si>
    <t>1980/記載無</t>
  </si>
  <si>
    <t>停歩1分バス20分</t>
  </si>
  <si>
    <t>中央線西荻窪</t>
  </si>
  <si>
    <t>停歩1分バス13分</t>
  </si>
  <si>
    <t>1K</t>
  </si>
  <si>
    <t>中野区野方1　白井荘</t>
  </si>
  <si>
    <t>江戸川区上篠崎2　大貫荘</t>
  </si>
  <si>
    <t>都営新宿線篠崎</t>
  </si>
  <si>
    <t>世田谷区岡本3　荻野荘201</t>
  </si>
  <si>
    <t>田園都市線用賀</t>
  </si>
  <si>
    <t>停歩2分バス10分</t>
  </si>
  <si>
    <t>板橋区東山町36-10　桜荘</t>
  </si>
  <si>
    <t>1960/記載無</t>
  </si>
  <si>
    <t>2K</t>
  </si>
  <si>
    <t>世田谷区喜多見3　巴山コーポ</t>
  </si>
  <si>
    <t>停歩1分　バス10分</t>
  </si>
  <si>
    <t>江東区北砂3-17-18　早川荘</t>
  </si>
  <si>
    <t>世田谷区北烏山4　第２寿荘</t>
  </si>
  <si>
    <t>品川区戸越1　半田荘201</t>
  </si>
  <si>
    <t>足立区谷中4　バレリーハウス</t>
  </si>
  <si>
    <t>中野区中野2</t>
  </si>
  <si>
    <t>山手線池袋</t>
  </si>
  <si>
    <t>荒川区東尾久8-3-9　寿コーポ</t>
  </si>
  <si>
    <t>足立区綾瀬4-9-32　コーポ芙蓉</t>
  </si>
  <si>
    <t>千代田線綾瀬</t>
  </si>
  <si>
    <t>江戸川区西一之江1　ハイム森</t>
  </si>
  <si>
    <t>練馬区石神井台5-9-7　藤川荘</t>
  </si>
  <si>
    <t>大田区南六郷1</t>
  </si>
  <si>
    <t>世田谷区中町2　</t>
  </si>
  <si>
    <t>西武池袋線　大泉学園</t>
  </si>
  <si>
    <t>停歩6分　バス10分</t>
  </si>
  <si>
    <t>足立区島根1-5-10　榎本ハイツ</t>
  </si>
  <si>
    <t>伊勢崎線西新井</t>
  </si>
  <si>
    <t>世田谷区桜丘5</t>
  </si>
  <si>
    <t>世田谷区給田2-22-9</t>
  </si>
  <si>
    <t>世田谷区給田4　山喜コーポ</t>
  </si>
  <si>
    <t>世田谷区赤堤2-1-5　池田荘</t>
  </si>
  <si>
    <t>品川区戸越1　半田荘</t>
  </si>
  <si>
    <t>世田谷区千歳台6　杉田荘</t>
  </si>
  <si>
    <t>中野区若宮1</t>
  </si>
  <si>
    <t>中野区東中野3</t>
  </si>
  <si>
    <t>足立区千住緑町1-20-13　グリーンハウス</t>
  </si>
  <si>
    <t>京成本線千住大橋</t>
  </si>
  <si>
    <t>千代田線綾瀬</t>
  </si>
  <si>
    <t>足立区綾瀬2-37-8　大岩荘</t>
  </si>
  <si>
    <t>中野区上高田3</t>
  </si>
  <si>
    <t>練馬区大泉学園町8</t>
  </si>
  <si>
    <t>停歩3分　バス10分</t>
  </si>
  <si>
    <t>1Ｒ</t>
  </si>
  <si>
    <t>葛飾区お花茶屋1-28-17</t>
  </si>
  <si>
    <t>京成本線お花茶屋</t>
  </si>
  <si>
    <t>品川区西中延1　田中荘</t>
  </si>
  <si>
    <t>練馬区桜台5　杉村ハウス</t>
  </si>
  <si>
    <t>豊島区池袋本町1　メゾン長谷川</t>
  </si>
  <si>
    <t>山手線池袋</t>
  </si>
  <si>
    <t>板橋区常盤台3-23-2　富貴荘</t>
  </si>
  <si>
    <t>練馬区上石神井4</t>
  </si>
  <si>
    <t>墨田区緑1　米山ビル</t>
  </si>
  <si>
    <t>大江戸線両国</t>
  </si>
  <si>
    <t>目黒区鷹番3-24-10　幸荘</t>
  </si>
  <si>
    <t>墨田区立川1　メゾン横島</t>
  </si>
  <si>
    <t>杉並区和泉2　ハイム和泉</t>
  </si>
  <si>
    <t>足立区東伊興3-14-34　第二喜多村荘</t>
  </si>
  <si>
    <t>杉並区荻窪1</t>
  </si>
  <si>
    <t>中央線荻窪</t>
  </si>
  <si>
    <t>世田谷区千歳台6-2-3　杉田荘</t>
  </si>
  <si>
    <t>バス10</t>
  </si>
  <si>
    <t>中野区野方6　藤島荘</t>
  </si>
  <si>
    <t>中野区中野3-40-9　清風荘</t>
  </si>
  <si>
    <t>大田区西糀谷1-18-2</t>
  </si>
  <si>
    <t>江戸川区西葛西3-5-7　進興荘</t>
  </si>
  <si>
    <t>杉並区上井草2</t>
  </si>
  <si>
    <t>練馬区錦2-13-3　第一内田荘</t>
  </si>
  <si>
    <t>練馬区北町1-44-13　高山荘</t>
  </si>
  <si>
    <t>板橋区大山西町41-1　千草荘</t>
  </si>
  <si>
    <t>墨田区墨田5-6-5　小林荘</t>
  </si>
  <si>
    <t>大田区久が原5-33　福田荘</t>
  </si>
  <si>
    <t>池上線千鳥町</t>
  </si>
  <si>
    <t>葛飾区東四つ木1-12-2　山崎荘</t>
  </si>
  <si>
    <t>江戸川区東小岩3　堀江ハイム</t>
  </si>
  <si>
    <t>板橋区富士見町</t>
  </si>
  <si>
    <t>江戸川区平井2　藤コーポ201</t>
  </si>
  <si>
    <t>1976年</t>
  </si>
  <si>
    <t>大田区田園調布1　大熊荘</t>
  </si>
  <si>
    <t>東横線多摩川</t>
  </si>
  <si>
    <t>葛飾区宝町1-2-29</t>
  </si>
  <si>
    <t>葛飾区四つ木2-3-20</t>
  </si>
  <si>
    <t>葛飾区宝町1-10-14</t>
  </si>
  <si>
    <t>1970年</t>
  </si>
  <si>
    <t>葛飾区東堀切3-8-5</t>
  </si>
  <si>
    <t>1960年</t>
  </si>
  <si>
    <t>板橋区徳丸3-38-28　ヒルズ大庭</t>
  </si>
  <si>
    <t>山手線大崎</t>
  </si>
  <si>
    <t>4万</t>
  </si>
  <si>
    <t>板橋区成増4</t>
  </si>
  <si>
    <t>品川区二葉4</t>
  </si>
  <si>
    <t>杉並区松ノ木2</t>
  </si>
  <si>
    <t>丸ノ内線新高円寺</t>
  </si>
  <si>
    <t>板橋区板橋1　豊松荘8</t>
  </si>
  <si>
    <t>埼京線板橋</t>
  </si>
  <si>
    <t>北区神谷3　島村アパート203</t>
  </si>
  <si>
    <t>練馬区関町3　グリーングラス</t>
  </si>
  <si>
    <t>豊島区上池袋2　satuki</t>
  </si>
  <si>
    <t>中野区中央4-6-2　名和荘</t>
  </si>
  <si>
    <t>板橋区成増3</t>
  </si>
  <si>
    <t>1ＳＤＫ</t>
  </si>
  <si>
    <t>大田区中馬込3</t>
  </si>
  <si>
    <t>総武中央線　　　　　　　　　　　　　　　　　　　小岩</t>
  </si>
  <si>
    <t>江戸川区東松本1-9-16　　　　　　　　　　　　　　　　　　　　　　　南小岩ハイツ</t>
  </si>
  <si>
    <t>日比谷線　　　　　　　　　　　　　　　　　　　　　　　　北千住</t>
  </si>
  <si>
    <t>京王線　　　　　　　　　　　　　　　　　　　　　千歳烏山</t>
  </si>
  <si>
    <t>西武新宿線　　　　　　　　　　　　　　　　　上石神井</t>
  </si>
  <si>
    <t>京浜東北線　　　　　　　　　　　　　　　　　　　　　　　　　　　　上中里</t>
  </si>
  <si>
    <t>西武新宿線　　　　　　　　　　　　　　　　　　　新井薬師前</t>
  </si>
  <si>
    <t>丸の内線　　　　　　　　　　　　　　　　　　　　　南阿佐ヶ谷</t>
  </si>
  <si>
    <t>葛飾区西亀有2-4-7　　　　　　　　　　　　　　　　　　　　　　　　　　　　　第一将嶺荘</t>
  </si>
  <si>
    <t>西武新宿線　　　　　　　　　　　　　　　　　　　　野方</t>
  </si>
  <si>
    <t>東横線　　　　　　　　　　　　　　　　　　　　　都立大学</t>
  </si>
  <si>
    <t>小田急線　　　　　　　　　　　　　　　　　　　　　　祖師ヶ谷大蔵</t>
  </si>
  <si>
    <t>世田谷区千歳台2　　　　　　　　　　　　　　　　　　　　　　　　　　　グリーンコーポ</t>
  </si>
  <si>
    <t>東横線　　　　　　　　　　　　　　　　　田園調布</t>
  </si>
  <si>
    <t>京急空港線　　　　　　　　　　　　　　　　　　　　糀谷</t>
  </si>
  <si>
    <t>丸の内線　　　　　　　　　　　　　　　　　　南阿佐ヶ谷</t>
  </si>
  <si>
    <t>東武東上線　　　　　　　　　　　　　　　　　　　大山</t>
  </si>
  <si>
    <t>江戸川区一之江4-3-19　　　　　　　　　　　　　　　　　　荒井荘</t>
  </si>
  <si>
    <t>都営新宿線　　　　　　　　　　　　　　一之江</t>
  </si>
  <si>
    <t>有楽町線　　　　　　　　　　　　　　　東池袋</t>
  </si>
  <si>
    <t>都営三田線　　　　　　　　　　　　板橋本町</t>
  </si>
  <si>
    <t>練馬区春日町3-11-4　　　　　　　　　　　　　　　　　　　　　　　　　第１名主荘</t>
  </si>
  <si>
    <t>大江戸線　　　　　　　　　　　　　　　　　　　　　練馬春日町</t>
  </si>
  <si>
    <t>日暮里舎人　　　　　　　　　　　　　　　ライナー　　　　　　　　　　　　　　　　　　　　江北駅</t>
  </si>
  <si>
    <t>杉並区大宮2-17-10　　　　　　　　　　　　　　　　　　　コーポ遠山101</t>
  </si>
  <si>
    <t>井の頭線　　　　　　　　　　　　　　　　　　　　　西永福</t>
  </si>
  <si>
    <t>西武池袋線　　　　　　　　　　　　　　　大泉学園</t>
  </si>
  <si>
    <t>日比谷線　　　　　　　　　　　　　　　　　北千住</t>
  </si>
  <si>
    <t>足立区千住曙町25-4　　　　　　　　　　　　　　　　　　　　第１太陽荘</t>
  </si>
  <si>
    <t>足立区関原3-47-10　　　　　　　　　　　　　　　　　　　　　　吉村アパート</t>
  </si>
  <si>
    <t>伊勢崎線　　　　　　　　　　　　　　　　西新井</t>
  </si>
  <si>
    <t>大江戸線　　　　　　　　　　　　　　　　　落合長崎</t>
  </si>
  <si>
    <t>日暮里舎人　　　　　　　　　　　　　　　ライナー　　　　　　　　　　　　　　　　扇大橋駅</t>
  </si>
  <si>
    <t>伊勢崎線　　　　　　　　　　　　　　西新井</t>
  </si>
  <si>
    <t>西武池袋線　　　　　　　　　　大泉学園</t>
  </si>
  <si>
    <t>東武東上線　　　　　　　　　　　　　　　　東武練馬</t>
  </si>
  <si>
    <t>杉並区下高井戸1-21-1　　　　　　　　　　　　　　　　　　　　　　　　　下高井戸1211　201号室</t>
  </si>
  <si>
    <t>京王線　　　　　　　　　　　　　　　　　　　　　　　　　　　　　下高井戸</t>
  </si>
  <si>
    <t>葛飾区四つ木4-20-4　　　　　　　　　　　　　　　　　　　　スカイハイツ</t>
  </si>
  <si>
    <t>伊勢崎線　　　　　　　　　　　　　　　　　　西新井</t>
  </si>
  <si>
    <t>都営三田線　　　　　　　　　　　　　　板橋本町</t>
  </si>
  <si>
    <t>京成押上線　　　　　　　　　　　　　　　　　四ツ木</t>
  </si>
  <si>
    <t>都営新宿線　　　　　　　　　　　　　　篠崎</t>
  </si>
  <si>
    <t>丸の内線　　　　　　　　　　　　　　　　　　　　　　　新高円寺</t>
  </si>
  <si>
    <t>練馬区上石神井4-30-19　　　　　　　　　　　　　　　　　　　　　上田荘</t>
  </si>
  <si>
    <t>東横線　　　　　　　　　　　　　　　　　学芸大学</t>
  </si>
  <si>
    <t>京浜東北線　　　　　　　　　　　　　　王子</t>
  </si>
  <si>
    <t>西武新宿線　　　　　　　　　　　沼袋</t>
  </si>
  <si>
    <t>千代田線　　　　　　　　綾瀬</t>
  </si>
  <si>
    <t>大江戸線　　　　　　　　　　　　　豊島園</t>
  </si>
  <si>
    <t>足立区東和4　　　　　　　　　　　　　　　　　　　　　東和サニーハイツ103</t>
  </si>
  <si>
    <t>丸の内線　　　　　　　　　　　　　　　　　　　　　　方南町</t>
  </si>
  <si>
    <t>大井町線　　　　　　　　　　　　　　　　　　上野毛</t>
  </si>
  <si>
    <t>田園都市線　　　　　　　　　　　　桜新町</t>
  </si>
  <si>
    <t>京浜東北線　　　　　　　　　　　　　　蒲田</t>
  </si>
  <si>
    <t>丸の内線　　　　　　　　　　　　新大塚</t>
  </si>
  <si>
    <t>京王線　　　　　　　　　　　　　　　千歳烏山</t>
  </si>
  <si>
    <t>有楽町線　　　　　　　　　　　　　　　　千川</t>
  </si>
  <si>
    <t>大田区新蒲田3-27-9　　　　　　　　　　　　　　　　　第二栄ハイツ</t>
  </si>
  <si>
    <t>江戸川区東瑞江2-27　　　　　　　　　　　　　　　　　　　　第二日東荘</t>
  </si>
  <si>
    <t>都営新宿線　　　　　　　　　　　　瑞江</t>
  </si>
  <si>
    <t>山の手線　　　　　　　　　　　　　　　　駒込</t>
  </si>
  <si>
    <t>北区田端3　　　　　　　　　　　　　　　　　　　　　　　　　　　　　　　　　　　第二山王荘102号室</t>
  </si>
  <si>
    <t>板橋区坂下2-26-19　　　　　　　　　　　　　　　　　　　　板橋蓮根台　　　　　　　　　　　　　　　　　　　　　　　　　　　　ダイヤモンドマンション</t>
  </si>
  <si>
    <t>1DK</t>
  </si>
  <si>
    <t>板橋区蓮沼町80-1　ハッピーハイツ102号室　</t>
  </si>
  <si>
    <t>板橋区蓮沼町80-1　ハッピーハイツ105号室　</t>
  </si>
  <si>
    <r>
      <t>面積　　</t>
    </r>
    <r>
      <rPr>
        <b/>
        <sz val="10"/>
        <color indexed="8"/>
        <rFont val="ＭＳ Ｐゴシック"/>
        <family val="3"/>
      </rPr>
      <t>(㎡</t>
    </r>
    <r>
      <rPr>
        <b/>
        <sz val="9"/>
        <color indexed="8"/>
        <rFont val="ＭＳ Ｐゴシック"/>
        <family val="3"/>
      </rPr>
      <t>）</t>
    </r>
  </si>
  <si>
    <t>1Ｋ</t>
  </si>
  <si>
    <t>面積　　(㎡）</t>
  </si>
  <si>
    <t>2K</t>
  </si>
  <si>
    <t>NO</t>
  </si>
  <si>
    <t>3ＤＫ</t>
  </si>
  <si>
    <t>足立区花畑1-16-1　　　　　　　　　　　　　　スターフィールドタウン102</t>
  </si>
  <si>
    <t>ご紹介に当たっての注意事項
●　本紹介は被災者支援事業の一環としてボランティアでおこなっています。
●　このホームページに掲載してある物件は、国・東京都・その他の自治体からの補助金、助成金等の対象にはなっておりません。
●　気に入った物件がございましたら、当協会までお問い合わせください。その際ご希望の条件等も合わせてお知らせください。当協会から、その物件を媒介する宅地建物取引業者を紹介いたします。その際にいただいたご要望も合わせてお伝えします。ただし、お伝えしたご要望に添えない場合もございますことをご理解ください。
●　ご入居には、借家人賠償保険（家財保険）の加入や連帯保証人等、いくつかの条件がある場合がございますので、あらかじめご了解ください。
●　本物件は民間の賃貸住宅である関係上、申込書を頂いた後、入居審査をさせていただきます。その結果、ご入居のご希望に添えない場合がございますので、あらかじめご了解ください。
●　お問合せいただいた物件が、既に決まっている場合がございますので、あらかじめご容赦ください。
●　その他、ご不明な点は当協会までお問い合わせください。</t>
  </si>
  <si>
    <t>伊勢崎線大師前</t>
  </si>
  <si>
    <t>足立区保木間1　</t>
  </si>
  <si>
    <t>伊勢崎線竹ノ塚</t>
  </si>
  <si>
    <t>江戸川区松江2-21-15　松江ハウス</t>
  </si>
  <si>
    <t>バス19分
徒歩1分</t>
  </si>
  <si>
    <t>練馬区大泉学園町7-10-5</t>
  </si>
  <si>
    <t>バス10分
徒歩3分</t>
  </si>
  <si>
    <t>葛飾区立石5-19　コーポフラワー</t>
  </si>
  <si>
    <t>北区滝野川1-13-2　ハイツ浅野</t>
  </si>
  <si>
    <t>都営荒川線滝野川1丁目</t>
  </si>
  <si>
    <t>5,000円～6,000円</t>
  </si>
  <si>
    <t>分類②　</t>
  </si>
  <si>
    <t>分類③　</t>
  </si>
  <si>
    <t>4,000円～5,000円</t>
  </si>
  <si>
    <t>７万円～１０万円</t>
  </si>
  <si>
    <t>登録件数</t>
  </si>
  <si>
    <t>木造</t>
  </si>
  <si>
    <t>６万円～１０万円</t>
  </si>
  <si>
    <t>分類⑥</t>
  </si>
  <si>
    <t>分類⑤　</t>
  </si>
  <si>
    <t>５万円～８万円</t>
  </si>
  <si>
    <t>5,000円～7,000円</t>
  </si>
  <si>
    <t>総計</t>
  </si>
  <si>
    <t>４万円～７万円</t>
  </si>
  <si>
    <t>45㎡～90㎡</t>
  </si>
  <si>
    <t>20㎡～30㎡</t>
  </si>
  <si>
    <t>社団法人東京共同住宅協会</t>
  </si>
  <si>
    <t>NO</t>
  </si>
  <si>
    <t>住所</t>
  </si>
  <si>
    <t>沿線駅</t>
  </si>
  <si>
    <t>階</t>
  </si>
  <si>
    <t>交通</t>
  </si>
  <si>
    <t>間取り</t>
  </si>
  <si>
    <t>築年月</t>
  </si>
  <si>
    <t>３DK</t>
  </si>
  <si>
    <t>徒歩７分</t>
  </si>
  <si>
    <t>徒歩８分</t>
  </si>
  <si>
    <t>２DK</t>
  </si>
  <si>
    <t>２LDK</t>
  </si>
  <si>
    <t>３K</t>
  </si>
  <si>
    <t>０３－３４００－８６２０</t>
  </si>
  <si>
    <t>分類④  　</t>
  </si>
  <si>
    <t>小世帯向け</t>
  </si>
  <si>
    <t>ファミリー向け</t>
  </si>
  <si>
    <t>徒歩10分</t>
  </si>
  <si>
    <t>半蔵門線　　　　　　　　　　押上</t>
  </si>
  <si>
    <t>常磐緩行線　　　金町</t>
  </si>
  <si>
    <t>徒歩4分　　　　　　　　　　　　　　　　バス15分</t>
  </si>
  <si>
    <t>総武中央線　　　　　　　　　　　　　　　　小岩</t>
  </si>
  <si>
    <t>徒歩7分</t>
  </si>
  <si>
    <t>東西線　　　　　　　　　　　　　　　　東陽長</t>
  </si>
  <si>
    <t>徒歩16分</t>
  </si>
  <si>
    <t>徒歩1分　　　　　　　　　バス20分</t>
  </si>
  <si>
    <t>徒歩２分　　　　　　　　　バス２０分</t>
  </si>
  <si>
    <t>足立区花畑6丁目</t>
  </si>
  <si>
    <t>つくばEX　　　　　　　　六町</t>
  </si>
  <si>
    <t>徒歩９分　　　　　　　　　バス８分</t>
  </si>
  <si>
    <t>2006年</t>
  </si>
  <si>
    <t>日暮里舎人</t>
  </si>
  <si>
    <t>徒歩５分</t>
  </si>
  <si>
    <t>徒歩１２分</t>
  </si>
  <si>
    <t>常磐緩行線　　　　　　　　　　　　　　　　金町</t>
  </si>
  <si>
    <t>伊勢崎線　　　　　　　　　　　　　　　五反野</t>
  </si>
  <si>
    <t>伊勢崎線　　　　　　　　　　　　　　　　五反野</t>
  </si>
  <si>
    <t>足立区東和2丁目</t>
  </si>
  <si>
    <t>常磐緩行線　　　亀有</t>
  </si>
  <si>
    <t>徒歩１０分</t>
  </si>
  <si>
    <t>1989年</t>
  </si>
  <si>
    <t>足立区大谷田５－２２－１２</t>
  </si>
  <si>
    <t>千代田線　　　　　　　　　　　　　　　　　　　　　　　　　　　　　　　　　北綾瀬</t>
  </si>
  <si>
    <t>徒歩２１分</t>
  </si>
  <si>
    <t>３SDK</t>
  </si>
  <si>
    <t>東北地方太平洋沖地震に伴う被災者への都内民間賃貸住宅情報</t>
  </si>
  <si>
    <t>３LDK</t>
  </si>
  <si>
    <t>２SDK</t>
  </si>
  <si>
    <t>賃料共　　　　　　　　益費計</t>
  </si>
  <si>
    <r>
      <t>共益費　　　　　　　　　　</t>
    </r>
    <r>
      <rPr>
        <sz val="6"/>
        <color indexed="8"/>
        <rFont val="ＭＳ Ｐゴシック"/>
        <family val="3"/>
      </rPr>
      <t>　　　　（管理費）</t>
    </r>
  </si>
  <si>
    <t>支援内容</t>
  </si>
  <si>
    <t>足立区中央本町１－４－２２　　　　　　　　　　　　　本町コーポ</t>
  </si>
  <si>
    <t>足立区中央本町１－４－２３　　　　　　　　　　　　　　　　　本町コーポ</t>
  </si>
  <si>
    <t>墨田区押上３－３８－１０　　　　　　　　　　　　　　　　　　　　　　　　　　よしとみ荘</t>
  </si>
  <si>
    <t>葛飾区水元２－１８　　　　　　　　　　　　　　　　　　　　　　　セントパークハイツA棟</t>
  </si>
  <si>
    <t>江戸川区西小岩２－１５　　　　　　　　　　　　　　　　　　　　　　　コーポ中林</t>
  </si>
  <si>
    <t>江東区南砂１－９　　　　　　　　　　　　　　　　　　　　　　　　マルサダ第一</t>
  </si>
  <si>
    <t>葛飾区水元３－９－１７　　　　　　　　　　　　　　　　　　　　　　　　ガーデンコーポ</t>
  </si>
  <si>
    <t>葛飾区水元６－４－３１　　　　　　　　　　　　　　　　　　　　　　　　リバーウッド</t>
  </si>
  <si>
    <t>足立区舎人５－２３－３０　　　　　　　　　　　　　　　　　　　　　　　　　　　　　　　　　ルミエール</t>
  </si>
  <si>
    <t>葛飾区東水元２－８－２２　　　　　　　　　　　　　　　　　　　　　　　　　　　　　　銀明荘</t>
  </si>
  <si>
    <t>葛飾区水元６－４－３１　　　　　　　　　　　　　　　　　　　　　　　　　　　　リバーウッド</t>
  </si>
  <si>
    <t>墨田区押上３－１５－１２　　　　　　　　　　　　　　　　　　　　　　　　　　　　　田中貸家</t>
  </si>
  <si>
    <t>葛飾区青砥5丁目</t>
  </si>
  <si>
    <t>京成押上線　　　　　　　　　　　　　　　　　　　　　　　　　　　　　　　　　青砥</t>
  </si>
  <si>
    <t>徒歩３分</t>
  </si>
  <si>
    <t>２DK</t>
  </si>
  <si>
    <t>江戸川区江戸川２－７田中アパート</t>
  </si>
  <si>
    <t>都営新宿線　　　　　　　　　端江</t>
  </si>
  <si>
    <t>徒歩１３分</t>
  </si>
  <si>
    <t>３DK</t>
  </si>
  <si>
    <t>練馬区練馬１－１－３０－１３</t>
  </si>
  <si>
    <t>西武池袋線　　　　　　練馬</t>
  </si>
  <si>
    <t>１SDK</t>
  </si>
  <si>
    <t>葛飾区お花茶屋２－１２－１０</t>
  </si>
  <si>
    <t>京成本線　　　　　　　　　　　　　　　　　　　　　　　　　　　　　　　　　お花茶屋</t>
  </si>
  <si>
    <t>徒歩６分</t>
  </si>
  <si>
    <t>葛飾区東水元２－８－２２　銀明荘</t>
  </si>
  <si>
    <t>葛飾区西水元３－３０－１６フレグランスボントン</t>
  </si>
  <si>
    <t>徒歩２分　　　　　　　　　バス１５分</t>
  </si>
  <si>
    <t>板橋区本町３４－４　石田コーポラス</t>
  </si>
  <si>
    <t>都営三田線　　　　　　　　　板橋本町</t>
  </si>
  <si>
    <t>江戸川区平井１丁目　高橋コーポ</t>
  </si>
  <si>
    <t>総武中央線　　　　　　　　　　　　　　　　平井</t>
  </si>
  <si>
    <t>足立区南花畑４－３１－８　エーデルブルーメNO18</t>
  </si>
  <si>
    <t>徒歩１分　　　　バス7分</t>
  </si>
  <si>
    <t>1989年</t>
  </si>
  <si>
    <t>足立区佐野２丁目　コーポ佐野</t>
  </si>
  <si>
    <t>徒歩１８分</t>
  </si>
  <si>
    <t>1993年</t>
  </si>
  <si>
    <t>１K</t>
  </si>
  <si>
    <t>手数料免除</t>
  </si>
  <si>
    <t>手数料免除　　　　　契約時初期費用1万円　　　　　　　　　　補助</t>
  </si>
  <si>
    <t>東京都</t>
  </si>
  <si>
    <t>賃貸マンション</t>
  </si>
  <si>
    <t>賃貸アパート</t>
  </si>
  <si>
    <t>賃貸マンション計</t>
  </si>
  <si>
    <t>賃貸アパート計</t>
  </si>
  <si>
    <r>
      <rPr>
        <sz val="14"/>
        <color indexed="8"/>
        <rFont val="ＭＳ Ｐゴシック"/>
        <family val="3"/>
      </rPr>
      <t>社団法人東京共同住宅協会　　電話</t>
    </r>
    <r>
      <rPr>
        <sz val="10"/>
        <color indexed="8"/>
        <rFont val="ＭＳ Ｐゴシック"/>
        <family val="3"/>
      </rPr>
      <t>　</t>
    </r>
    <r>
      <rPr>
        <sz val="22"/>
        <color indexed="8"/>
        <rFont val="ＭＳ Ｐゴシック"/>
        <family val="3"/>
      </rPr>
      <t>03‐3400‐8620</t>
    </r>
  </si>
  <si>
    <t>徒歩4分</t>
  </si>
  <si>
    <t>3Ｋ</t>
  </si>
  <si>
    <t>常磐緩行線　金町</t>
  </si>
  <si>
    <t>2ＬＤＫ</t>
  </si>
  <si>
    <t>徒歩18分</t>
  </si>
  <si>
    <t>2ＳＤＫ</t>
  </si>
  <si>
    <t>常磐緩行線　亀有</t>
  </si>
  <si>
    <t>バス停2分　バス12分</t>
  </si>
  <si>
    <t>日暮里舎人ライナー・見沼代親水公園駅</t>
  </si>
  <si>
    <t>徒歩8分</t>
  </si>
  <si>
    <t>3ＤＫ</t>
  </si>
  <si>
    <t>徒歩20分</t>
  </si>
  <si>
    <t>徒歩9分</t>
  </si>
  <si>
    <t>バス停1分　バス8分</t>
  </si>
  <si>
    <t>徒歩12分</t>
  </si>
  <si>
    <t>バス停5分　バス15分</t>
  </si>
  <si>
    <t>3ＬＤＫ</t>
  </si>
  <si>
    <t>徒歩3分</t>
  </si>
  <si>
    <t>バス停1分　バス15分</t>
  </si>
  <si>
    <t>バス停3分　バス10分</t>
  </si>
  <si>
    <t>2ＤＫ</t>
  </si>
  <si>
    <t>徒歩5分</t>
  </si>
  <si>
    <t>西武池袋線大泉学園駅</t>
  </si>
  <si>
    <t>バス停4分　バス13分</t>
  </si>
  <si>
    <t>葛飾区東金町7-19</t>
  </si>
  <si>
    <t>徒歩17分</t>
  </si>
  <si>
    <t>バス停1分　バス12分</t>
  </si>
  <si>
    <t>徒歩15分</t>
  </si>
  <si>
    <t>徒歩13分</t>
  </si>
  <si>
    <t>葛飾区奥戸9-4-5あつみ荘　1階</t>
  </si>
  <si>
    <t>練馬区大泉学園町2-32-25ｺｰﾎﾟﾌﾛｰﾚｽ　2階</t>
  </si>
  <si>
    <t>足立区梅田7丁目　ｱﾊﾟＮ　2階</t>
  </si>
  <si>
    <t>伊勢崎線梅島</t>
  </si>
  <si>
    <t>2DK</t>
  </si>
  <si>
    <t>練馬区大泉町1-10-5見留ｸﾞﾘｰﾝﾊｳｽ　1階</t>
  </si>
  <si>
    <t>停歩5分　　　　　　バス15分</t>
  </si>
  <si>
    <t>足立区佐野2丁目　コーポ小泉　2階</t>
  </si>
  <si>
    <t>足立区青井2-8-6第1竹雪コーポ　1階</t>
  </si>
  <si>
    <t>練馬区西大泉3-20-18グリーンｺｰﾎﾟ西　2階</t>
  </si>
  <si>
    <t>バス１２分
徒歩２分</t>
  </si>
  <si>
    <t>葛飾区金町3-22-11ﾎｰﾏｯﾄ金町Ⅱ　1階</t>
  </si>
  <si>
    <t>江戸川区江戸川3-54　Ｕﾊｲﾑ　1階</t>
  </si>
  <si>
    <t>バス５分
徒歩１分</t>
  </si>
  <si>
    <t>葛飾区鎌倉2-28-1ドルチェ鎌倉　1階</t>
  </si>
  <si>
    <t>板橋区成増5丁目　ｸﾞﾚｰｽｺｰﾄ成増　2階</t>
  </si>
  <si>
    <t>足立区伊興3-6-16ｻﾝﾊｲﾂ　２階</t>
  </si>
  <si>
    <t>徒歩１１分</t>
  </si>
  <si>
    <t>足立区伊興2-3-９グリンハイツ</t>
  </si>
  <si>
    <t>日暮里舎人公園</t>
  </si>
  <si>
    <t>練馬区西大泉3-7-1ｵーﾀコーポ　１階</t>
  </si>
  <si>
    <t>足立区中川１丁目　１階</t>
  </si>
  <si>
    <t>足立区神明３丁目　ｻﾆｰｺｰﾎﾟ　２階</t>
  </si>
  <si>
    <t>徒歩２０分</t>
  </si>
  <si>
    <t>板橋区坂下2-11-3みはる荘　２階</t>
  </si>
  <si>
    <t>都営三田線蓮根</t>
  </si>
  <si>
    <t>中野区中野5-10-10多田ﾊｲﾂ　１階</t>
  </si>
  <si>
    <t>練馬区大泉学園町８丁目ｱｰﾄﾊﾟﾚｽ学園町　２０６号</t>
  </si>
  <si>
    <t>バス１５分
徒歩１分</t>
  </si>
  <si>
    <t>江東区東陽1-20　１階</t>
  </si>
  <si>
    <t>東西線木場</t>
  </si>
  <si>
    <t>徒歩９分</t>
  </si>
  <si>
    <t>練馬区大泉学園町5-27-2ｻﾝﾊｲﾂ　２階</t>
  </si>
  <si>
    <t>徒歩２２分</t>
  </si>
  <si>
    <t>足立区大谷田３丁目　ﾒｿﾞﾝ金子　２階</t>
  </si>
  <si>
    <t>葛飾区青戸５-２２-１３吉野ﾏﾝｼｮﾝ　２階</t>
  </si>
  <si>
    <t>葛飾区白鳥３丁目　ﾊﾟﾚｽ白鳥　２階</t>
  </si>
  <si>
    <t>足立区江北3-21-19ｻﾆｰﾊｲﾂＫ　１階</t>
  </si>
  <si>
    <t>葛飾区西亀有4-16-19　１階</t>
  </si>
  <si>
    <t>葛飾区立石６丁目　ﾗ･ﾒｿﾞﾝﾌﾞﾛﾝｼｭ立石　２階</t>
  </si>
  <si>
    <t>目黒区駒場1-5　酒井宅　２階</t>
  </si>
  <si>
    <t>井の頭線神泉</t>
  </si>
  <si>
    <t>荒川区西日暮里1-12-10ﾄﾞﾘｰﾑｺｰﾎﾟ　１階</t>
  </si>
  <si>
    <t>常磐線三河島</t>
  </si>
  <si>
    <t>足立区鹿浜８丁目　１階</t>
  </si>
  <si>
    <t>バス１５分
徒歩４分</t>
  </si>
  <si>
    <t>葛飾区西水元3-6-7ｻﾝﾊｲﾑ中川　２階</t>
  </si>
  <si>
    <t>バス１２分
徒歩３分</t>
  </si>
  <si>
    <t>江戸川区南小岩7-37-4ﾊｲﾂｱﾙﾌｧ　１階</t>
  </si>
  <si>
    <t>足立区堀之内1-5篠田ﾊｲﾂ　１階</t>
  </si>
  <si>
    <t>徒歩１６分</t>
  </si>
  <si>
    <t>江戸川区西葛西1-2-12中川荘２階</t>
  </si>
  <si>
    <t>足立区舎人2-20-3神野ｺｰﾎﾟ１階</t>
  </si>
  <si>
    <t>品川区南品川5-10-27中里荘　２階</t>
  </si>
  <si>
    <t>京浜急行線青物横丁</t>
  </si>
  <si>
    <t>大田区東矢口２丁目　鈴木ｱﾊﾟｰﾄ　２階</t>
  </si>
  <si>
    <t>1977年</t>
  </si>
  <si>
    <t>足立区六町2-3-17ﾎﾞﾇｰﾙ六町　１階</t>
  </si>
  <si>
    <t>足立区中川２丁目　１階</t>
  </si>
  <si>
    <t>1994年</t>
  </si>
  <si>
    <t>足立区辰沼２丁目　ｽﾘｰﾊｳｽ　２階</t>
  </si>
  <si>
    <t>葛飾区新宿５丁目　和光ﾊｲﾂ　２階</t>
  </si>
  <si>
    <t>江東区大島2-29-20高梨ｱﾊﾟｰﾄ</t>
  </si>
  <si>
    <t>都営新宿線西大島</t>
  </si>
  <si>
    <t>練馬区貫井５丁目　１階</t>
  </si>
  <si>
    <t>練馬区石神井２丁目　青葉荘207　２階</t>
  </si>
  <si>
    <t>西武新宿線井荻</t>
  </si>
  <si>
    <t>練馬区上石神井４丁目　平和荘２０１号　２階</t>
  </si>
  <si>
    <t>都営新宿線上石神井</t>
  </si>
  <si>
    <t>練馬区大泉学園町5-13-4桜井ﾊｲﾂ　１階</t>
  </si>
  <si>
    <t>葛飾区奥戸6-6-9原沢ｺｰﾎﾟ　２階</t>
  </si>
  <si>
    <t>バス８分
徒歩３分</t>
  </si>
  <si>
    <t>墨田区墨田３丁目　浅川貸家　２階</t>
  </si>
  <si>
    <t>伊勢崎線鐘ヶ淵</t>
  </si>
  <si>
    <t>北区滝野川1-40-1垣澤荘　２階</t>
  </si>
  <si>
    <t>都営三田線西巣鴨</t>
  </si>
  <si>
    <t>練馬区北町2-34-5小久保ｱﾊﾟｰﾄ　２階</t>
  </si>
  <si>
    <t>東武東上線東武練馬</t>
  </si>
  <si>
    <t>練馬区旭丘1-12-2ｺｰﾎﾟｻｸﾗ　２階</t>
  </si>
  <si>
    <t>大江戸線新江古田</t>
  </si>
  <si>
    <t>世田谷区岡本3-15-17綱島荘　２階</t>
  </si>
  <si>
    <t>練馬区大泉学園町６-２７-１０ｻﾝﾊｲﾂ大泉　１階</t>
  </si>
  <si>
    <t>バス１０分
徒歩３分</t>
  </si>
  <si>
    <t>足立区加賀1-19-12ﾒｿﾞﾝ加賀　２階</t>
  </si>
  <si>
    <t>日暮里舎人谷在家</t>
  </si>
  <si>
    <t>大田区南馬込３丁目　２階</t>
  </si>
  <si>
    <t>都営浅草線西馬込</t>
  </si>
  <si>
    <t>葛飾区堀切２丁目　２階</t>
  </si>
  <si>
    <t>板橋区中台2-13-12ﾏﾙﾔﾊｲﾂ　２階</t>
  </si>
  <si>
    <t>足立区関原3-27-2ｺｰﾎﾟ水上　２階</t>
  </si>
  <si>
    <t>足立区栗原３丁目　ｺｰﾎﾟ春竹　２階</t>
  </si>
  <si>
    <t>葛飾区青戸2-2橋本貸室　２階</t>
  </si>
  <si>
    <t>京成本線青砥</t>
  </si>
  <si>
    <t>徒歩２分</t>
  </si>
  <si>
    <t>足立区東和2-4-5ﾒｿﾞﾝ東和　２階</t>
  </si>
  <si>
    <t>足立区島根1-3-1ﾌﾟﾛｸﾞﾚｽ梅島　１階</t>
  </si>
  <si>
    <t>練馬区大泉町3-33-30ﾒｿﾞﾝＭ　１階</t>
  </si>
  <si>
    <t>バス１０分
徒歩４分</t>
  </si>
  <si>
    <t>練馬区大泉学園町6-18-4ﾒｿﾞﾝｾﾚｻ　２階</t>
  </si>
  <si>
    <t>足立区南花畑4-31-7ｴｰﾃﾞﾙﾌﾞﾙｰﾒNo 19　２階</t>
  </si>
  <si>
    <t>バス７分
徒歩１分</t>
  </si>
  <si>
    <t>足立区保木間2-7-3ｺｰﾎﾟﾎｾﾞﾝ１号棟　２階</t>
  </si>
  <si>
    <t>足立区島根2-21-22ｸﾞﾘｰﾝﾊｲﾂⅡ　２階</t>
  </si>
  <si>
    <t>足立区島根1-4-11ｴｲﾄｽﾀｰﾃｨｰ　２階</t>
  </si>
  <si>
    <t>葛飾区宝町2-35-6　２階</t>
  </si>
  <si>
    <t>足立区小台2-27-6太陽ﾊｲﾂ　２階</t>
  </si>
  <si>
    <t>都電荒川線小台</t>
  </si>
  <si>
    <t>練馬区下石神井6-13-14睦コーポ　２階</t>
  </si>
  <si>
    <t>練馬区富士見台１丁目　１階</t>
  </si>
  <si>
    <t>足立区綾瀬２丁目　ﾊﾟﾅﾊｲﾑ　２階</t>
  </si>
  <si>
    <t>足立区谷中5-3-8　　　　　　　　　　　　　　　　　　　　　　　　　　　　　ハイムコクボ</t>
  </si>
  <si>
    <t>千代田線　　　　　　　　　　　　　　　　　　　　　　　　　　北綾瀬</t>
  </si>
  <si>
    <t>足立区谷中5-3-8　　　　　　　　　　ハイムコクボ</t>
  </si>
  <si>
    <t>千代田線　　　　　　　　　　北綾瀬</t>
  </si>
  <si>
    <t>練馬区大泉学園町8-3-37　　　エスカイア大泉学園第二</t>
  </si>
  <si>
    <t>足立区舎人6　　　　　　　　　　　　　　　　　　サンスプリング　　　　　　　　　　　　　　　　　　　　　　</t>
  </si>
  <si>
    <t>板橋区高島平3　　　　　　　　　　　　　　　　　　　　　　　　　　高島平団地</t>
  </si>
  <si>
    <t>都営三田線　　　　　　　　　　　　　　　　　　　　　　　新高島平</t>
  </si>
  <si>
    <t>足立区大谷田5-11-1　　　　　　　　　　　　　　　　　　　　　　　　　　　　　　　　　　　　　　　　　　　　　　　　　　　　　　　ファインクロス一番館</t>
  </si>
  <si>
    <t>千代田線　　　　　　　　　　　　　　　　　　　　　　　北綾瀬</t>
  </si>
  <si>
    <t>足立区加賀2-26-18　　　　　　　　　　　　　　　　　　　　　　　　　　　　　　　　　　　　　KTビル</t>
  </si>
  <si>
    <t>日暮里舎人　　　　　　　　　　　　　　　　　　　　ライナー　　　　　　　　　　　　　　　　　　谷在家駅</t>
  </si>
  <si>
    <t>葛飾区水元4-23-9　　　　　　　　　　　　　　　　　　　　　ベル・エキップ</t>
  </si>
  <si>
    <t>常磐緩行線　　　　　　　　　　　　　　　　　　　　　　　　　　金町</t>
  </si>
  <si>
    <t>世田谷区世田谷1-47　　　　　　　　　　　　　　　　　サンフレンド松本</t>
  </si>
  <si>
    <t>世田谷線　　　　　　　　　　　　　　　上町</t>
  </si>
  <si>
    <t>足立区大谷田5　　　　　　　　　　　　　　　　　　　　　　　　　　　　クロスコーポ</t>
  </si>
  <si>
    <t>常磐緩行線　　　　　　　　　　　　　　　　　　　　　　　　　　　亀有</t>
  </si>
  <si>
    <t>常磐緩行線　　　　　　　　　　　　　　　　　亀有</t>
  </si>
  <si>
    <t>板橋区小茂根1　　　　　　　　</t>
  </si>
  <si>
    <t>有楽町線　　　　　　　　　　　　　　　　　　　　　　　　　　　　　　　　　　　　　　　　小竹向原</t>
  </si>
  <si>
    <t>葛飾区西水元3-25-12　　　　　　　　　　　　　　　　　　エレガンス幸田</t>
  </si>
  <si>
    <t>葛飾区西亀有2-52-5　　　　　　　　　　西亀有ハイツ</t>
  </si>
  <si>
    <t>千代田線　　　　　　　　　　　　　　　　　綾瀬</t>
  </si>
  <si>
    <t>足立区大谷田5-33-17　　　　　　　　　　　　　　　　　　　　　　　ファインクロス5番館</t>
  </si>
  <si>
    <t>千代田線　　　　　　　　　　　　　　　　　　　　　　　　　　　　　綾瀬</t>
  </si>
  <si>
    <t>練馬区南大泉4-49-28　　　　　　　　　　　　　　　　　　　　　　　　　　　　　　　　　コーポ　伸栄</t>
  </si>
  <si>
    <t>西武池袋線　　　　　　保谷</t>
  </si>
  <si>
    <t>常磐緩行線　　　　　　　　　　金町</t>
  </si>
  <si>
    <t>足立区中川4-10-6　　　　　　　　　　　　　　　　　ネオコーポ亀有</t>
  </si>
  <si>
    <t>足立区西新井本町5　　　　　　　　　　　　　　　　　　　　　　　　　　　　　　　　　　　　　　秀和西新井レジデンス</t>
  </si>
  <si>
    <t>伊勢崎線　　　　　　　　　　　　　　　　　　　　　　　西新井</t>
  </si>
  <si>
    <t>足立区舎人5-27-16　　　　　　　　　　　　　　　　　　　　　　　　　　　　　　　　　　　　　　　　　　　　　　　　　　ジョイクリーン</t>
  </si>
  <si>
    <t>日暮里舎人　　　　　　　　　　　　　　　　　ライナー　　　　　　　　　　　　　　　　　　　　　　　　　　　　　見沼代親水　　　　　　　　　　　　　　　　　　　公園駅</t>
  </si>
  <si>
    <t>足立区竹の塚6-16-11　　　　　　　　　　　　　　　　　　　　　　　　　　　　　　　　テラス竹の塚</t>
  </si>
  <si>
    <t>伊勢崎線　　　　　　　　　　　　　　　　　　　　　　　竹の塚</t>
  </si>
  <si>
    <t>足立区入谷2-3-11　　　　　　　　　　　　　　　　　　　　　　　　　　　　　　　　　　　　　　　　　　　　　　　　　パルデンス章和</t>
  </si>
  <si>
    <t>日暮里舎人　　　　　　　　　　　　　　　　　　　ライナー　　　　　　　　　　　　　　　　　　　　　　　　舎人駅</t>
  </si>
  <si>
    <t>足立区本木2-20-11　　　　　　　</t>
  </si>
  <si>
    <t>常磐緩行線　　　　　　　　　　　　　　　　　　　　　　　　　北千住</t>
  </si>
  <si>
    <t>足立区東和4　　　　　　　　　　　　　　アドラブール東和</t>
  </si>
  <si>
    <t>常磐緩行線　　　　　　　　　　　　　　　　　　　　　　　　　　　　　　　亀有</t>
  </si>
  <si>
    <t>千代田区　　　　　　　　　　　　　　　　　　　　　　　　　　　　　北綾瀬</t>
  </si>
  <si>
    <t>足立区千住桜木2　　</t>
  </si>
  <si>
    <t>千代田線　　　　　　　　　　　　　　　　　　　　　　　　　　　　町屋</t>
  </si>
  <si>
    <t>足立区佐野1-12-6　　　　　　　　　　　　　　　　　　　　リバーサイド古野間Ⅱ　　　　　　　　　　　　　　　　　　　　　　　　　　　　　　　　　　　　　　　　　　　　　</t>
  </si>
  <si>
    <t>千代田区　　　　　　　　　　　　　　　北綾瀬</t>
  </si>
  <si>
    <t>板橋区新河岸3-14-9　　　　　　　　　　　　　　　　　　　　　　　　　　　　　　　　　　　　　　ライオンズマンション新高島平</t>
  </si>
  <si>
    <t>都営三田線　　　新高島平</t>
  </si>
  <si>
    <t>練馬区大泉学園町8‐32‐16　　　　　　　　　　　　　　　　　　　　　　　　　　メゾンドゥルポール　　　　　　　　　　　　　　　　　　　　　　　　　　　　　　　　　　　　　　　</t>
  </si>
  <si>
    <t>西武池袋線　　　　　　　　　　　　　　　　　　　　　　大泉学園駅</t>
  </si>
  <si>
    <t>足立区梅田7-24-12　　　　　　　　　　　　　　　　有賀サンハイツ</t>
  </si>
  <si>
    <t>伊勢崎線　　　　　　　　　　　　　　　　　　　　　　　　　　五反野</t>
  </si>
  <si>
    <t>足立区舎人4-4-15　　　　　　　　　　　　　　　　　　　第二パルメゾン</t>
  </si>
  <si>
    <t>日暮里舎人　　　　　　　　　　　　　　　　　ライナー　　　　　　　　　　　　　　　　　　　　　　　　　見沼代親水　　　　　　　　　　　　　　　　　公園駅</t>
  </si>
  <si>
    <t>伊勢崎線　　　　　　　竹の塚</t>
  </si>
  <si>
    <t>伊勢崎線　　　　　　　　　　　　　　　　　　　　　　　　　　　竹の塚</t>
  </si>
  <si>
    <t>足立区花畑1-16-1　　　　　　　　　　　　　　スターフィールドタウン305</t>
  </si>
  <si>
    <t>足立区花畑1-16-1　　　　　　　　　　　　　　スターフィールドタウン302</t>
  </si>
  <si>
    <t>伊勢崎線　　　　　　　　　　　　　　　　　　　　　竹の塚</t>
  </si>
  <si>
    <t>世田谷区世田谷1-47　　　　　　　　　　　　　　　　　サンフレンド松本４０３</t>
  </si>
  <si>
    <t>足立区舎人4-4-15　　　　　　　　　　　　　　　　　　　第二パルメゾン１０１</t>
  </si>
  <si>
    <t>常磐緩行線　　　　　　　　　　　　　　亀有</t>
  </si>
  <si>
    <t>足立区大谷田5　　　　　　　　　　　　　　　　　　　　　　ファインクロス5番館</t>
  </si>
  <si>
    <t>足立区一ツ家3-27-2　　　　　　　　　　　　　　　　　　　　　　　　　　セザール第二五反野</t>
  </si>
  <si>
    <t>つくばＥＸ　　　　　　　　　　　　　　　　　　　　　　　　　　六町</t>
  </si>
  <si>
    <t>練馬区土支田1-28-8</t>
  </si>
  <si>
    <t>1990年</t>
  </si>
  <si>
    <t>千代田線北綾瀬</t>
  </si>
  <si>
    <t>葛飾区亀有4-1-21</t>
  </si>
  <si>
    <t>板橋区蓮沼町</t>
  </si>
  <si>
    <t>小田急線　　　　　　　　　　　　　　　　成城学園前</t>
  </si>
  <si>
    <t>東武東上線　　　　　　　　　　　　　　　　　　　　成増</t>
  </si>
  <si>
    <t>大江戸線　　　　　　　　　　　　　　　新御徒町</t>
  </si>
  <si>
    <t>東武東上線　　　　　　　　　　　　　　　　　　　　上板橋</t>
  </si>
  <si>
    <t>東武東上線　　　　　　　　　　　　　　　　下赤塚</t>
  </si>
  <si>
    <t>板橋区赤塚7-26-5　　　　　　　　　　　　　　　　　　　　　　アローメイク</t>
  </si>
  <si>
    <t>東急多摩川　　　　　　　　　　　　　　　　　　矢口渡</t>
  </si>
  <si>
    <t>西部池袋線　　　　　　　　　　　　　　　　　　練馬高野台</t>
  </si>
  <si>
    <t>西武新宿線　　　　　　　　　　　　　　　　　　　　　野方</t>
  </si>
  <si>
    <t>板橋区四葉1-9-11　　　　　　　　　　　　　　　　クローバーⅡ102</t>
  </si>
  <si>
    <t>板橋区四葉1-9-11　　　　　　　　　　　　　　　　クローバーⅡ103</t>
  </si>
  <si>
    <t>江戸川区新堀1-25-7　　　　　　　　　　　　　　　　　　　　　　　ゆたかコーポ</t>
  </si>
  <si>
    <t>都営新宿線　　　　　　　　　　　　　　　　　　　瑞江</t>
  </si>
  <si>
    <t>有楽町線　　　　　　　　　　　　　　　　　　　　　　　地下鉄成増</t>
  </si>
  <si>
    <t>都営三田線　　　　　　　　　　　新高島平</t>
  </si>
  <si>
    <t>板橋区高島平7-39-5　　　　　　　　　　　　　　　　　　　　　コーポ佐藤103</t>
  </si>
  <si>
    <t>板橋区高島平3-5-2　　　　　　　　　　　　　　　　　　　　　　　　　第二青葉荘205</t>
  </si>
  <si>
    <t>西武新宿線　　　　　　　　　　　　　　　　　　　井荻</t>
  </si>
  <si>
    <t>都営浅草線　　　　　　　　　　　　　　　　中延</t>
  </si>
  <si>
    <t>西部池袋線　　　　　　　　　　　　　練馬</t>
  </si>
  <si>
    <t>東武東上線　　　　　　　　　　　　　　　　　下赤塚</t>
  </si>
  <si>
    <t>板橋区四葉1-9-11　　　　　　　　　　　　　　　　　クローバーⅡ101</t>
  </si>
  <si>
    <t>板橋区高島平3-5-2　　　　　　　　　　　　　　　　　　第二青葉荘203</t>
  </si>
  <si>
    <t>都営三田線　　　　　　　　　　　　新高島平</t>
  </si>
  <si>
    <t>日暮里舎人　　　　　　　　　　　　　　　舎人公園</t>
  </si>
  <si>
    <t>板橋区高島平7-15-14　　　　　　　　　　　　　　　　　　第二清美ハイツ203</t>
  </si>
  <si>
    <t>板橋区高島平7-15-14　　　　　　　　　　　　　　　　　　　　　　第二清美ハイツ201</t>
  </si>
  <si>
    <t>伊勢崎線　　　　　　　　　　　　　　　　　竹の塚</t>
  </si>
  <si>
    <t>足立区梅田6-30-14　　　　　　　　　　　　　　　　　　　柴田ハイツ</t>
  </si>
  <si>
    <t>伊勢崎線　　　　　　　　　　　　　　　　梅島</t>
  </si>
  <si>
    <t>西武池袋線　　　　　　　　　　　　　大泉学園</t>
  </si>
  <si>
    <t>練馬区東大泉1-1-12-26　　　　　　　　　　　　　第2三和荘</t>
  </si>
  <si>
    <t>西部新宿線　　　　　　　　　　　　　　　　　新井薬師前</t>
  </si>
  <si>
    <t>井の頭線　　　　　　　　　　　　　　　　富士見ヶ丘</t>
  </si>
  <si>
    <t>東武東上線　　　　　　　　　　　　　　　　　　　　　上板橋</t>
  </si>
  <si>
    <t>杉並区高井戸西1-33-27　　　　　　　　　　　　　　　　　白河荘</t>
  </si>
  <si>
    <t>杉並区清水3-167762　　　　　　　　　　　　　　　　　　第2井口荘</t>
  </si>
  <si>
    <t>西部新宿線　　　　　　　　　　　　　　　　井荻</t>
  </si>
  <si>
    <t>東武東上線　　　　　　　　　　　　　　　　　　東武練馬</t>
  </si>
  <si>
    <t>足立区西綾瀬2-14-9　　　　　　　　　　　　　　　　　　　　第2谷中荘</t>
  </si>
  <si>
    <t>伊勢崎線　　　　　　　　　　　　　五反野</t>
  </si>
  <si>
    <t>西部池袋線　　　　　　　　　　　　　　　　　　　大泉学園</t>
  </si>
  <si>
    <t>足立区西綾瀬3-3-32-12　　　　　　　　　　　　　富士荘</t>
  </si>
  <si>
    <t>西武新宿線　　　　　　　　　　　　　　　　上石神井</t>
  </si>
  <si>
    <t>東西線　　　　　　　　　　　　　　西葛西</t>
  </si>
  <si>
    <t>練馬区上石神井4-157581　　　　　　　　　　　　　　　　　　大沢ハイム</t>
  </si>
  <si>
    <t>練馬区上石神井4-10　　　　　　　　　　　　　　　　　　ハイツ田中</t>
  </si>
  <si>
    <t>西武新宿線　　　　　　　　　　　　　　上石神井</t>
  </si>
  <si>
    <t>総武中央線　　　　　　　　　　　　　　　高円寺</t>
  </si>
  <si>
    <t>杉並区高円寺南3-28-3　　　　　　　　　　　　　三浦荘</t>
  </si>
  <si>
    <t>京浜東北線　　　　　　　　　　　　　　　　　　　　王子</t>
  </si>
  <si>
    <t>都電荒川線　　　　　　　　　　　　　　　　三ノ輪橋</t>
  </si>
  <si>
    <t>日比谷線　　　　　　　　　　　　　　　南千住</t>
  </si>
  <si>
    <t>常磐緩行線　　　　　　　　　　　　　金町</t>
  </si>
  <si>
    <t>西武新宿線　　　　　　　　　　　　　　　上石神井</t>
  </si>
  <si>
    <t>荒川区南千住7-5-16　　　　　　　　　　　　　　　高城アパート</t>
  </si>
  <si>
    <t>有楽町線　　　　　　　　　　　　　　　　　　　氷川台</t>
  </si>
  <si>
    <t>京浜東北線　　　　　　　　　　　　　　　　　　　　　上中里</t>
  </si>
  <si>
    <t>総武中央線　　　　　　　　　　　　　　　　　　　新小岩</t>
  </si>
  <si>
    <t>江戸川区本一色3-11-34　　　　　　　　　　　　　　　　　　　　　みどり荘</t>
  </si>
  <si>
    <t>西部池袋線　　　　　　　　　　　　　　　　　大泉学園</t>
  </si>
  <si>
    <t>日暮里舎　　　　　　　　　　人舎人</t>
  </si>
  <si>
    <t>総武中央線　　　　　　　　　　　　　　　　　　　　　　　小岩</t>
  </si>
  <si>
    <t>江戸川区西小岩2　　　　　　　　　　　　　　　　　　サンハイツキシ</t>
  </si>
  <si>
    <t>世田谷区喜多見8　　　　　　　　　　　　　　　沼田コーポ101</t>
  </si>
  <si>
    <t>小田急線　　　　　　　　　　　　　　喜多見</t>
  </si>
  <si>
    <t>西武池袋線　　　　　　　　　　　　　　　椎名町</t>
  </si>
  <si>
    <t>東武東上線　　　　　　　　　　　　　　　　　　　　　上板橋</t>
  </si>
  <si>
    <t>東武東上線　　　　　　　　　　　　　　　　　ときわ台</t>
  </si>
  <si>
    <t>京浜東北線　　　　　　　　　　　　　　　　大森</t>
  </si>
  <si>
    <t>大田区大森西1-10-25　　　　　　　　　　　　　　　　　　　　ハイツ藤森201</t>
  </si>
  <si>
    <t>西武池袋線　　　　　　　　　　　　　　　石神井公園</t>
  </si>
  <si>
    <t>都営新宿線　　　　　　　　　　　　　　　　大島</t>
  </si>
  <si>
    <t>小田急線　　　　　　　　　　　　　喜多見</t>
  </si>
  <si>
    <t>江戸川区上一色3-12-2　　　　　　　　　　　　　　　　　芙蓉荘</t>
  </si>
  <si>
    <t>練馬区上石神井4-5　　　　　　　　　　　　　　　　大沢ハイム</t>
  </si>
  <si>
    <t>西武新宿線　　　　　　　　　　　　　　　　　　　上石神井</t>
  </si>
  <si>
    <t>世田谷区八幡山2　　　　　　　　　　　　　　　　　　　　　　　　　パークサイドアカネ</t>
  </si>
  <si>
    <t>井の頭線　　　　　　　　　　　　　久我山</t>
  </si>
  <si>
    <t>京浜急行線　　　　　　　　　　　　　　　　　　　　　　　　　梅屋敷</t>
  </si>
  <si>
    <t>足立区保木間4-37-5　　　　　　　　　　　　　　　　　　　第二コーポキエイ</t>
  </si>
  <si>
    <t>足立区足立3-30-16　　　　　　　　　　　　　　　　　　　　　エレガンスマンション</t>
  </si>
  <si>
    <t>足立区入谷7-9　　　　　　　　　　　　　　　　　コーポはば</t>
  </si>
  <si>
    <t>練馬区大泉学園町1-17-11　　　　　　　　　　　　　　　　　　　　　　　　栗林コーポ</t>
  </si>
  <si>
    <t>足立区大谷田5-5-13-7-304　　　　　　　　　　　　華ハイム</t>
  </si>
  <si>
    <t>足立区江北7-24　　　　　　　　　　　　　　　　　　　　　ビスターラティーズ</t>
  </si>
  <si>
    <t>足立区綾瀬2-17-1　　　　　　　　　　　　　　　　　　　　　　　司マンション</t>
  </si>
  <si>
    <t>足立区加平2-18-4　　　　　　　　　　　　　　　　　　　　　　アイビー加平</t>
  </si>
  <si>
    <t>足立区加平2-18-4　　　　　　　　　　　　　　　　　　　　アイビー加平</t>
  </si>
  <si>
    <t>板橋区西台1-3-16　　　　　　　　　　　　　　　　　　　　　ピュアハイツ</t>
  </si>
  <si>
    <t>練馬区三原台2-19-9　　　　　　　　　　　　　　　　　　　三原台篠ハウス</t>
  </si>
  <si>
    <t>足立区鹿浜2-28　　　　　　　　　　　　　　　　　　サンハイツ</t>
  </si>
  <si>
    <t>足立区佐野1-12-12　　　　　　　　　　　　　　　　　　　　　　　エスポワール金子</t>
  </si>
  <si>
    <t>荒川区町屋6-26-12　　　　　　　　　　　　　　　　　　　国府田マンション</t>
  </si>
  <si>
    <t>足立区花畑2-6-17　　　　　　　　　　　　　　　　　　　　　　　メゾン・エトワール</t>
  </si>
  <si>
    <t>足立区花畑2-6-17　　　　　　　　　　　　　　　　　　　　　　メゾン・エトワール</t>
  </si>
  <si>
    <t>足立区大谷田1　　　　　　　　　　　　　　　　　　　　　　　エクセレンスオガワⅢ</t>
  </si>
  <si>
    <t>練馬区東大泉1-20-35　　　　　　　　　　　　　　　　　　　　　川田マンション</t>
  </si>
  <si>
    <t>足立区千住龍田町13-14　　　　　　　　　　　　　　　　龍田コーポラス</t>
  </si>
  <si>
    <t>足立区西綾瀬1-2　　　　　　　　　　　　　　　　　　　　　　ベルメゾン三田</t>
  </si>
  <si>
    <t>練馬区東大泉1-17-20　　　　　　　　　　　　　　　　　　　　　　　旭コーポラス</t>
  </si>
  <si>
    <t>江東区塩浜2　　　　　　　　　　　　　　　　　　　　　　グリーンハイツ青葉</t>
  </si>
  <si>
    <t>足立区大谷田5-32-17　　　　　　　　　　　　　　　　　　　　　　　　　　第二サンハイツ</t>
  </si>
  <si>
    <t>足立区大谷田5-32-17　　　　　　　　　　　　　　　　第二サンハイツ</t>
  </si>
  <si>
    <t>足立区東伊興2-17-20　　　　　　　　　　　　　　　　　　　　　　ドミール東伊興</t>
  </si>
  <si>
    <t>足立区皿沼2-6-4　　　　　　　　　　　　　　　　　　　　　第2青木ビル</t>
  </si>
  <si>
    <t>足立区谷中1　　　　　　　　　　　　　　　　　　　　　　　　　　　　　オレンジハイツ</t>
  </si>
  <si>
    <t>足立区東和1　　　　　　　　　　　　　　　　　　　　　ニューオリンズマンション</t>
  </si>
  <si>
    <t>板橋区蓮根2-6-5　　　　　　　　　　　　　　　　　　　　　　　　　　　蓮根グレースハイツ</t>
  </si>
  <si>
    <t>世田谷区北烏山　　　　　　　　　　　　　　　　　　　　　　　　　青葉団地4号棟</t>
  </si>
  <si>
    <t>足立区梅田2　　　　　　　　　　　　　　　　　　　　　　　　　　　　松岡ビル</t>
  </si>
  <si>
    <t>江戸川区一之江1-13-1　　　　　　　　　　　　　　　　　　　　　　　　　サンコーポ</t>
  </si>
  <si>
    <t>足立区栗原3-29-10　　　　　　　　　　　　　　　　　　　　　　　　春竹フラッツ</t>
  </si>
  <si>
    <t>江戸川区春江町3-36-16　　　　　　　　　　　　　　　　　　　　　　椿タネヤビル</t>
  </si>
  <si>
    <t>足立区足立1-9-3　　　　　　　　　　　　　　　　　　　　　　　　グリーンパーク第3五反野</t>
  </si>
  <si>
    <t>江東区大島7　　　　　　　　　　　　　　　　　　　　　　　　　　　　　　　飯塚マンション501</t>
  </si>
  <si>
    <t>足立区谷中2　　　　　　　　　　　　　　　　　　　　　　　　　チェリーハイム</t>
  </si>
  <si>
    <t>足立区保木間5-24-18　　　　　　　　　　　　　　　　　　　　　　第二コーポ保木間</t>
  </si>
  <si>
    <t>足立区辰沼1　　　　　　　　　　　　　　　　　　　　　　　　　　　　　マルマンプラザ辰沼</t>
  </si>
  <si>
    <t>足立区大谷田5　　　　　　　　　　　　　　　　　　　　　　　　アールマンション</t>
  </si>
  <si>
    <t>足立区大谷田5　　　　　　　　　　　　　　　　　　　　　　　　　　　　ファインクロス参番館</t>
  </si>
  <si>
    <t>足立区大谷田5　　　　　　　　　　　　　　　　　　　　　　　　　　第二サンハイツ</t>
  </si>
  <si>
    <t>足立区伊興1-13-10　　　　　　　　　　　　　　　　　　　　　　　　メゾン若竹</t>
  </si>
  <si>
    <t>練馬区貫井1-48-11　　　　　　　　　　　　　　　　　　　　　　　　　コスモパジオ富士見台</t>
  </si>
  <si>
    <t>葛飾区南水元2-23-20　　　　　　　　　　　　　　　　　　　　　センチュリーライム</t>
  </si>
  <si>
    <t>練馬区石神井町4-26-7　　　　　　　　　　　　　　　　　　　　　　　　　　　メゾン石神</t>
  </si>
  <si>
    <t>足立区竹の塚1-33-1　　　　　　　　　　　　　　　　　　　　　　　　　竹ノ塚スカイパーク</t>
  </si>
  <si>
    <t>江戸川区新堀2　　　　　　　　　　　　　　　　　　　　　　　第五光コーポ</t>
  </si>
  <si>
    <t>足立区東綾瀬2-16-15　　　　　　　　　　　　　　　　　ハイムカノウ</t>
  </si>
  <si>
    <t>足立区東綾瀬2-16-15　　　　　　　　　　　　　　　　　　　ハイムカノウ</t>
  </si>
  <si>
    <t>足立区谷中3-20-7　　　　　　　　　　　　　　　　　　　　　　ファインクロス四番館</t>
  </si>
  <si>
    <t>足立区佐野2-37-5　　　　　　　　　　　　　　　　　　　　カーサソレイユ佐野</t>
  </si>
  <si>
    <t>江戸川区江戸川6-42-1　　　　　　　　　　　　　　　　　　　　　リバーパーク古川</t>
  </si>
  <si>
    <t>品川区旗の台5　　　　　　　　　　　　　　　　　旗の台コーポ</t>
  </si>
  <si>
    <t>葛飾区東新小岩7　　　　　　　　　　　　　　　　　　　秀宝ビル</t>
  </si>
  <si>
    <t>足立区西綾瀬2-1-9　　　　　　　　　　　　　　　　　　　　　西綾瀬マンション</t>
  </si>
  <si>
    <t>足立区本木2-21-13　　　　　　　　　　　　　　　　　　　メゾンアヅマ</t>
  </si>
  <si>
    <t>足立区谷中2-5-3-301　　　　　　　　　　　　　　　　　　　グランヴィラ綾瀬</t>
  </si>
  <si>
    <t>江戸川区南小岩6-27-13　　　　　　　　　　　　　　　　ＳＫビル</t>
  </si>
  <si>
    <t>足立区谷中4-9　　　　　　　　　　　　　　　　　　サンポービル</t>
  </si>
  <si>
    <t>葛飾区青戸7-3-6　　　　　　　　　　　　　　　　　　　　　　　山崎ビル</t>
  </si>
  <si>
    <t>足立区竹の塚3-5-5　　　　　　　　　　　　　　　　　　　　　　　第56新井ビル</t>
  </si>
  <si>
    <t>足立区東綾瀬3-5-1　　　　　　　　　　　　　　　　榎正マンション</t>
  </si>
  <si>
    <t>足立区谷中3　　　　　　　　　　　　　　　　　　　　　　ファインクロス四番館</t>
  </si>
  <si>
    <t>足立区谷中3　　　　　　　　　　　　　　　　　　　渡辺ハイツ</t>
  </si>
  <si>
    <t>足立区谷中3　　　　　　　　　　　　　　　　　　　　　渡辺ハイツ</t>
  </si>
  <si>
    <t>足立区大谷田1　　　　　　　　　　　　　　　　　　　　　小川ハイデンス</t>
  </si>
  <si>
    <t>足立区六木1　　　　　　　　　　　　　　　　　　　スプリングハイツ</t>
  </si>
  <si>
    <t>東横線　　　　　　　　　　　　　　　　学芸大学</t>
  </si>
  <si>
    <t>都営新宿線　　　　　　　　　　　　　　　　　森下</t>
  </si>
  <si>
    <t>京成押上線　　　　　　　　　　　　　　京成曳舟</t>
  </si>
  <si>
    <t>墨田区京島3-19-2　　　　　　　　　　　　　　　　　　　　　第二共栄荘</t>
  </si>
  <si>
    <t>練馬区旭丘1-34-13　　　　　　　　　　　　　　　　　　　　　　ドゥエルマリ</t>
  </si>
  <si>
    <t>大江戸線　　　　　　　　　　　　　　　　　　光が丘</t>
  </si>
  <si>
    <t>総武中央線　　　　　　　　　　　　　　　　　　　　　　小岩</t>
  </si>
  <si>
    <t>江戸川区西小岩3-28-12　　　　　　　　　　　　　　　　　フォンティーヌ西小岩</t>
  </si>
  <si>
    <t>井の頭線　　　　　　　　　　　　　　　　永福町</t>
  </si>
  <si>
    <t>伊勢崎線　　　　　　　　　　　　　　　　　　　　　　　竹ノ塚</t>
  </si>
  <si>
    <t>西武線　　　　　　　　　　　　　　　　　　　大泉学園</t>
  </si>
  <si>
    <t>西武新宿線　　　　　　　　　　　　　　　　　野方</t>
  </si>
  <si>
    <t>西武線　　　　　　　　　　　　　　　　　　　　　大泉学園</t>
  </si>
  <si>
    <t>練馬区大泉学園町5-27-1　　　　　　　　　　　　　　　　　　　　　　　　　　　　　ハウス桂</t>
  </si>
  <si>
    <t>京急空港線　　　　　　　　　　　　　　　　　　糀谷</t>
  </si>
  <si>
    <t>等東上線　　　　　　　　　　　　　　　　上板橋</t>
  </si>
  <si>
    <t>東武東上線　　　　　　　　　　　　　　　　　　　大山</t>
  </si>
  <si>
    <t>伊勢崎線　　　　　　　　　　　　　　鐘ヶ淵</t>
  </si>
  <si>
    <t>東武東上線　　　　　　　　　　　　　　　　上板橋</t>
  </si>
  <si>
    <t>板橋区上板橋1-15-5　　　　　　　　　　　　　　　　　　　第3春風荘</t>
  </si>
  <si>
    <t>京成押上線　　　　　　　　　　　　　　　　　　　　　　　　　　　四つ木</t>
  </si>
  <si>
    <t>総武中央線　　　　　　　　　　　　　　小岩</t>
  </si>
  <si>
    <t>東武東上線　　　　　　　　　　　　　　　　中板橋</t>
  </si>
  <si>
    <t>総武中央線　　　　　　　　　　　　　　平井</t>
  </si>
  <si>
    <t>伊勢崎線　　　　　　　　　　　　　　　　　　　　　西葛西</t>
  </si>
  <si>
    <t>葛飾区東四つ木3-14-13　　　　　　　　　　　　　　　　アルバーノ</t>
  </si>
  <si>
    <t>足立区関原3-29-7　　　　　　　　　　　　　　　　　　　　　　　　　メゾン・ド・ルピナス</t>
  </si>
  <si>
    <t>京成本線　　　　　　　　　　　　　　　　　お花茶屋</t>
  </si>
  <si>
    <t>京成押上線　　　　　　　　　　　　　　　　　　四つ木</t>
  </si>
  <si>
    <t>京成本線　　　　　　　　　　　　　　　お花茶屋</t>
  </si>
  <si>
    <t>小田急線　　　　　　　　　　　　　　　　　　千歳船橋</t>
  </si>
  <si>
    <t>世田谷区船橋4-24-10　　　　　　　　　　　　　　　　　第二昭栄荘</t>
  </si>
  <si>
    <t>東武東上線　　　　　　　　　　　　　　　　　　東武練馬</t>
  </si>
  <si>
    <t>日暮里舎人　　　　　　　　　　　　　　舎人公園</t>
  </si>
  <si>
    <t>品川区西品川3-4-6　　　　　　　　　　　　　　　　　　　　　　　　　　　　　　中島荘102</t>
  </si>
  <si>
    <t>品川区戸越1-27-5　　　　　　　　　　　　　　　　　　　　　　　　　　半田荘201</t>
  </si>
  <si>
    <t>東武東上線　　　　　　　　　　　　　　　　　　成増</t>
  </si>
  <si>
    <t>都営浅草線　　　　　　　　　　　　　　　中延</t>
  </si>
  <si>
    <t>葛飾区南水元4-23-7　　　　　　　　　　　　　　　　　　　　　　　　　谷澤コーポB</t>
  </si>
  <si>
    <t>常磐緩行線　　　　　　　　　　　　　　金町</t>
  </si>
  <si>
    <t>常磐緩行線　　　　　　　　　　　　　　　　　金町</t>
  </si>
  <si>
    <t>南北線　　　　　　　　　　　　　　　　　　　　　　　　王子神谷</t>
  </si>
  <si>
    <t>葛飾区東金町7　　　　　　　　　　　　　　　　　　　　　　　キャトルセゾン201</t>
  </si>
  <si>
    <t>西武新宿線　　　　　　　　　　　　　　　　武蔵関</t>
  </si>
  <si>
    <t>東武東上線　　　　　　　　　　　　　　　北池袋</t>
  </si>
  <si>
    <t>丸ノ内線新　　　　　　　　　　　中野</t>
  </si>
  <si>
    <t>都営浅草線　　　　　　　　　　　　　　　　馬込</t>
  </si>
  <si>
    <t>京成本線　　　　　　　　　　　　　　　　　　　　　　京成高砂</t>
  </si>
  <si>
    <t>葛飾区高砂3-1-17　　　　　　　　　　　　　　　　　高砂フラワーハイツ</t>
  </si>
  <si>
    <t>総武中央線　　　　　　　　　　　　　　　亀戸</t>
  </si>
  <si>
    <t>西武新宿線　　　　　　　　　　　　　　　下井草</t>
  </si>
  <si>
    <t>京浜東北線　　　　　　　　　　　　　　　　　大森</t>
  </si>
  <si>
    <t>西武池袋線　　　　　　　　　　　　　　　大泉学園</t>
  </si>
  <si>
    <t>大田区山王1-11-11　　　　　　　　　　　　　　　　　　　　小田マンション</t>
  </si>
  <si>
    <t>目黒線武蔵　　　　　　　　　　小山</t>
  </si>
  <si>
    <t>京浜東北線　　　　　　　　　　　　　　大森</t>
  </si>
  <si>
    <t>京浜東北線　　　　　　　　　　　　　　　　　蒲田</t>
  </si>
  <si>
    <t>品川区西大井3-16-4　　　　　　　　　　　　　　　　　　　　寿和ハイツ</t>
  </si>
  <si>
    <t>練馬区上石神井1　　　　　　　　　　　　　　　　　　　　　ハピネスオザキ</t>
  </si>
  <si>
    <t>西武新宿線　　　　　　　　　　　　　　　　　上石神井</t>
  </si>
  <si>
    <t>伊勢崎線　　　　　　　　　　　　　　　　　　　　　　　　　五反野</t>
  </si>
  <si>
    <t>足立区足立3-17-7　　　　　　　　　　　　　　　スカイハウスⅡ</t>
  </si>
  <si>
    <t>有楽町線　　　　　　　　　　　　　　　　　　　　　　　　　　　　　　　　地下鉄赤塚</t>
  </si>
  <si>
    <t>日暮里舎人　　　　　　　　　　　　　　　　　　ライナー　　　　　　　　　　　　　　高野</t>
  </si>
  <si>
    <t>京浜急行線　　　　　　　　　　　　　　　　　　　　　　　　　　　　　　　　　　京急蒲田</t>
  </si>
  <si>
    <t>西武新宿線　　　　　　　　　　　　　　　　　　　　　　鷺ノ宮</t>
  </si>
  <si>
    <t>大田区千鳥3-17-6　　　　　　　　　　　　　　　　　　　　　　　千鳥アパート</t>
  </si>
  <si>
    <t>葛飾区奥戸7-14-5　　　　　　　　　　　　　　　　　　　　　　　　　サンアイコーポ</t>
  </si>
  <si>
    <t>日比谷線北　　　　　　　　　　　　　千住</t>
  </si>
  <si>
    <t>伊勢崎線　　　　　　　　　　　　　　　五反野</t>
  </si>
  <si>
    <t>足立区足立4　　　　　　　　　　　　　　　　　　　　　　　　　　プラザ・ドゥ・ディーニュ</t>
  </si>
  <si>
    <t>千代田線　　　　　　　　　　　　　　　　　　　　　　　　北綾瀬</t>
  </si>
  <si>
    <t>千代田線　　　　　　　　　　　　　　　　　　　　　　　　　　　綾瀬</t>
  </si>
  <si>
    <t>足立区本木2-16-3　　　　　　　　　　　　　　　　　　　　　　　第三青葉荘</t>
  </si>
  <si>
    <t>常磐緩行線　　　　　　　　　　　　　　　　　　　亀有</t>
  </si>
  <si>
    <t>千代田線　　　　　　　　　　　　　　　　　　　　　　　　　北綾瀬</t>
  </si>
  <si>
    <t>井の頭線　　　　　　　　　　　　　　　　　　　　　永福町</t>
  </si>
  <si>
    <t>西武池袋線　　　　　　　　　　　　　　大泉学園</t>
  </si>
  <si>
    <t>伊勢崎線　　　　　　　　　　　　　　　　　　　　西新井</t>
  </si>
  <si>
    <t>伊勢崎線　　　　　　　　　　　　　　　　　　　　　竹ノ塚</t>
  </si>
  <si>
    <t>都営三田線　　　　　　　　　　　　　　新高島平</t>
  </si>
  <si>
    <t>伊勢崎線　　　　　　　　　　　　　　　　竹ノ塚</t>
  </si>
  <si>
    <t>千代田線北　　　　　　　　　　　　　　綾瀬</t>
  </si>
  <si>
    <t>伊勢崎線　　　　　　　　　　　　　　　　　　　竹ノ塚</t>
  </si>
  <si>
    <t>伊勢崎線　　　　　　　　　　　　　　　　　　　　梅島</t>
  </si>
  <si>
    <t>練馬区大泉学園町8</t>
  </si>
  <si>
    <t>バス停3分　バス15分</t>
  </si>
  <si>
    <t>徒歩14分</t>
  </si>
  <si>
    <t>徒歩6分</t>
  </si>
  <si>
    <t>1ＬＤＫ</t>
  </si>
  <si>
    <t>バス停2分　バス10分</t>
  </si>
  <si>
    <t>日暮里舎人ライナー・舎人駅</t>
  </si>
  <si>
    <t>足立区東和4</t>
  </si>
  <si>
    <t>2ＳＬＤＫ</t>
  </si>
  <si>
    <t>徒歩11分</t>
  </si>
  <si>
    <t>4ＤＫ</t>
  </si>
  <si>
    <t>足立区本木2-20-11</t>
  </si>
  <si>
    <t>バス停2分　バス15分</t>
  </si>
  <si>
    <t>3ＤＫ</t>
  </si>
  <si>
    <t>東武東上線和光市</t>
  </si>
  <si>
    <t>バス停3分　バス12分</t>
  </si>
  <si>
    <t>バス停1分　バス10分</t>
  </si>
  <si>
    <t>徒歩2分</t>
  </si>
  <si>
    <t>徒歩　15分</t>
  </si>
  <si>
    <t>練馬区大泉学園町8</t>
  </si>
  <si>
    <t>バス停3分　バス13分</t>
  </si>
  <si>
    <t>常磐緩行線　北千住</t>
  </si>
  <si>
    <t>2ＳＬＤＫ</t>
  </si>
  <si>
    <t>3ＬＤＫ</t>
  </si>
  <si>
    <t>2ＬＤＫ</t>
  </si>
  <si>
    <t>江戸川区西小岩1-12-１２　　　　　　　　　　槻田ビル</t>
  </si>
  <si>
    <t>葛飾区東金町1-12-12　　　　　　　工藤ビル</t>
  </si>
  <si>
    <t>総武線　　　　　　小岩</t>
  </si>
  <si>
    <t>千代田区　　　　北綾瀬</t>
  </si>
  <si>
    <t>足立区佐野2丁目　　　　　　　　　　第二コーポ佐野</t>
  </si>
  <si>
    <t>足立区花畑4-17-5　　　　　　　　　テラスフラワーフィールド</t>
  </si>
  <si>
    <t>伊勢崎線　　　　　　　　　　　　　　　　　　谷塚</t>
  </si>
  <si>
    <t>常磐緩行線　　　　　　　　　　　　　　　亀有</t>
  </si>
  <si>
    <t>常磐緩行線　　　　　　　　　　　　　　　　　　　亀有</t>
  </si>
  <si>
    <t>足立区大谷田5　　　　　　　　　　　　　　　　　　クロスコーポ</t>
  </si>
  <si>
    <t>足立区大谷田５　　　　　　　　　　　　　　　　　　クロスコーポ</t>
  </si>
  <si>
    <t>日暮里舎人　　　　　　　　　　　　　　　　　ライナー　　　　　　　　　　　　　　　　　　　　　　　　　　　　見沼代親水　　　　　　　　　　　　　　　　公園駅</t>
  </si>
  <si>
    <t>千代田区　　　　　　　　　　　　　　　　　　　　　　　　北綾瀬</t>
  </si>
  <si>
    <t>足立区佐野1-12-4　　　　　　　　　　　　　　　　　　　　　　　　リバーサイド古野間Ⅰ　　　　　　　　　　　　　　　　　　　</t>
  </si>
  <si>
    <t>足立区保木間4-50-3　　　　　　　　　　　　　　　　　　　　　　　　　　　　　　　　　ブリリアントパレス</t>
  </si>
  <si>
    <t>伊勢崎線　　　　　　　　　　　　　　　　　　　　　　　　　竹の塚</t>
  </si>
  <si>
    <t>足立区入谷2-3-11　　　　　　　　　　パルデンス章和</t>
  </si>
  <si>
    <t>東武東上線　　　　　　　　　　　　　　　　和光市</t>
  </si>
  <si>
    <t>練馬区大泉学園町8-32-16　　　　　　　　　　　　　　　　　　　　　　　　　　　　　　　　　　　　メゾンドゥルポール</t>
  </si>
  <si>
    <t>板橋区高島平3-11-8　　　　　　　　　　　　　　　　　　　　高島平団地</t>
  </si>
  <si>
    <t>都営三田線　　　　　　　　　　　　　　　　　　高島平駅</t>
  </si>
  <si>
    <t>練馬区大泉学園町4-6-17　　　　　　　　　学園プリンスハイム</t>
  </si>
  <si>
    <t>西武池袋線　　　　　　　　　　　　　　　　　　　　大泉学園駅</t>
  </si>
  <si>
    <t>西武池袋線　　　　　　　　　　　　　　　　　　　　　　　　　　　　　　大泉学園駅</t>
  </si>
  <si>
    <t>練馬区大泉学園3</t>
  </si>
  <si>
    <t>足立区中央本町4-18-2　　　　　　　　　　　　　　　　エステート五反野</t>
  </si>
  <si>
    <t>伊勢崎線　　　　　　　　　　　　　　　　　　　　　　　　五反野</t>
  </si>
  <si>
    <t>常磐緩行線　　　　　　　　　　　　　　　金町</t>
  </si>
  <si>
    <t>葛飾区南水元2-18-9　　　　　　　　　　　　　　　　　　　　　　　　　　　　　　　　　　　グランドソレイユ・M</t>
  </si>
  <si>
    <t>バス停10分　　　　　　　　　　　　　　　　　　　　　　　　　　　　　　　　　　　　　　　　　バス14分</t>
  </si>
  <si>
    <t>足立区小台1-24-5　　　　　　　　　　　　　　　　　　　　ライオンズマンション小台</t>
  </si>
  <si>
    <t>山手線　　　　　　　　　　　　　　　　　　　　　　　　　　日暮里駅</t>
  </si>
  <si>
    <t>足立区伊奥2-7-17　　　　　　　　　　　　　　　パークヴィラ伊奥</t>
  </si>
  <si>
    <t>伊勢崎線　　　　　　　　　　　　　　　　　　　　竹の塚</t>
  </si>
  <si>
    <t>葛飾区西亀有2　　　　　　　　　　　　　　　　　　　　　　　エクセルエステート吉田Ⅰ</t>
  </si>
  <si>
    <t>千代田線　　　　　　　　　　　　　　　　　　　　綾瀬</t>
  </si>
  <si>
    <t>西武池袋線　　　　　　　　　　　　　　　　　　　　　　　　　　　　大泉学園駅</t>
  </si>
  <si>
    <t>練馬区大泉学園町3</t>
  </si>
  <si>
    <t>足立区保木間3-16-17　　　　　　　　　　　　　　　　　　　　　　　モアグレース竹の塚</t>
  </si>
  <si>
    <t>伊勢崎線　　　　　　　　　　　　　　竹の塚</t>
  </si>
  <si>
    <t>伊勢崎線　　　　　　　　　　　　　　　竹の塚</t>
  </si>
  <si>
    <t>足立区六月1-14-18　　　　　　　　　　　　　　　　　　　　　　　　　　　　　　　　　　　マ・メゾン</t>
  </si>
  <si>
    <t>伊勢崎線　　　　　　　　　　　　　　　　　　　　　　　　　　竹の塚</t>
  </si>
  <si>
    <t>都営新宿線　　　　　　　　　　　　　　　　　　　　　　　一之江</t>
  </si>
  <si>
    <t>江戸川区松江7　　　　　　　　　　　　　　　　　　　　　　　　　　　　　　　　ハイツ尾花</t>
  </si>
  <si>
    <t>都営新宿線　　　　　　　　　　　　　　一之江</t>
  </si>
  <si>
    <t>練馬区南田中4-5-8　　　　　　　　　　　　　　　　　　　　　　　　　　ライオンズマンション井荻第二</t>
  </si>
  <si>
    <t>西武新宿線　　　　　　　　　　　　　　　井荻</t>
  </si>
  <si>
    <t>板橋区前野町6　　　　　　　　　　　　　　　　　　　　　　　　　　　前野台団地</t>
  </si>
  <si>
    <t>東武東上線　　　　　　　　　　　　　　　　　　　　上板橋</t>
  </si>
  <si>
    <t>西武池袋線　　　　　　　　　　　　　　　　　　大泉学園駅</t>
  </si>
  <si>
    <t>足立区西新井本町2-4-4　　　　　　　　　　　　　　　　　　　　　　　　　　　　　　　　　　　　　　　　　　　　　　</t>
  </si>
  <si>
    <t>伊勢崎線　　　　　　　　　　　　　　　　　　　　　　　　　　　　　　　　　　　　大師前</t>
  </si>
  <si>
    <t>伊勢崎線　　　　　　　　　　　　　　　　　　　　　　　　　　　　竹の塚</t>
  </si>
  <si>
    <t>練馬区大泉学園町８</t>
  </si>
  <si>
    <t>バス停３分　バス１３分</t>
  </si>
  <si>
    <t>練馬区大泉学園町3-12-14　　　　　　　　　　　　　　　　　　アルカディアガーデン</t>
  </si>
  <si>
    <t>西武池袋線　　　　　　　　　　　　　　　　　　　　　　　　　大泉学園駅</t>
  </si>
  <si>
    <t>葛飾区東金町7-19　　　　　　　　　　　　　　　　　　　　　　　　　</t>
  </si>
  <si>
    <t>常磐緩行線　　　　　　　　　　　　　　　　　　　　金町</t>
  </si>
  <si>
    <t>葛飾区西水元3-5-20　　　　　　　　　　　　　　　　　　　　　　　　　　　　　　　　　　　　　　　　　　　　　　SUNNY　WELL</t>
  </si>
  <si>
    <t>足立区保木間4-15-6　　　　　　　　　　　　　　　　　　　サンヒルズ</t>
  </si>
  <si>
    <t>足立区東綾瀬1-29-9　　　　　　　　　　　　　　　　　　　　　　　　　　　　　　　アーデル綾瀬コージーガーデン</t>
  </si>
  <si>
    <t>千代田線　　　　　　　　　　　　　　　　　　　　　　　　　　　　　　　　　綾瀬</t>
  </si>
  <si>
    <t>足立区島根2-2-16　　　　　　　　　　　　　　　　　　　　　　　　　　　　　　　　　西新井マンション</t>
  </si>
  <si>
    <t>伊勢崎線　　　　　　　　　　　　　　　　　　　　　　　　　　西新井</t>
  </si>
  <si>
    <t>葛飾区堀切6　　　</t>
  </si>
  <si>
    <t>京成本線　　　　　　　　　　　　　　　　　　　　　堀切菖蒲園</t>
  </si>
  <si>
    <t>つくばＥＸ　　　　　　　　　　　　　　　　六町</t>
  </si>
  <si>
    <t>千代田線　　　　　　　　　　　　　　　　　　　綾瀬</t>
  </si>
  <si>
    <t>都営新宿線　　　　　　　　　　篠崎</t>
  </si>
  <si>
    <t>都営三田線　　　　　　　　　　　　　　　　　　蓮根</t>
  </si>
  <si>
    <t>千代田線　　　　　　　　　　　　　　　　　北綾瀬</t>
  </si>
  <si>
    <t>千代田線　　　　　　　　　　　　　北綾瀬</t>
  </si>
  <si>
    <t>千代田線　　　　　　　　　　　　　　綾瀬</t>
  </si>
  <si>
    <t>伊勢崎線　　　　　　　　　　　　　　　　五反野</t>
  </si>
  <si>
    <t>池上線　　　　　　　　　　　　　　　　　　　御嶽山</t>
  </si>
  <si>
    <t>西武池袋線　　　　　　　　　　　　　　桜台</t>
  </si>
  <si>
    <t>大江戸線　　　　　　　　　　　光が丘</t>
  </si>
  <si>
    <t>西武池袋線　　　　　　　　　　　　　　　　　　　　　　　　大泉学園</t>
  </si>
  <si>
    <t>京浜急行　　　　　　　　　　　　　　　　　　　　京急蒲田</t>
  </si>
  <si>
    <t>総武線新　　　　　　　　　　　小岩</t>
  </si>
  <si>
    <t>西武池袋線　　　　　　　　　　　　　　　　　　　　大泉学園</t>
  </si>
  <si>
    <t>伊勢崎線　　　　　　　　　　　　　　　　　　　　　　鐘ヶ淵</t>
  </si>
  <si>
    <t>東武東上線　　　　　　　　　　　　　　　　　　中板橋</t>
  </si>
  <si>
    <t>千代田線　　　　　　　　　　　　　　　町屋</t>
  </si>
  <si>
    <t>千代田線　　　　　　　　　　　　　　　　　　　北綾瀬</t>
  </si>
  <si>
    <t>総武線新　　　　　　　　　　　　　小岩</t>
  </si>
  <si>
    <t>京成押上線　　　　　　　　　　　　京成立石</t>
  </si>
  <si>
    <t>都営三田線　　　　　　　　　　　　　　高島平</t>
  </si>
  <si>
    <t>伊勢崎線　　　　　　　　　　　梅島</t>
  </si>
  <si>
    <t>千代田線　　　　　　　　　　　　　綾瀬</t>
  </si>
  <si>
    <t>常磐緩行線　　　　　　　　　　　　　　　　亀有</t>
  </si>
  <si>
    <t>徒歩2分　　　　　　　　　　　バス15分</t>
  </si>
  <si>
    <t>徒歩3分　　　　　　　バス10分</t>
  </si>
  <si>
    <t>徒歩2分　　　　　　　　　　　　バス10分</t>
  </si>
  <si>
    <t>徒歩2分　　　　　　　　　　　　　　バス10分</t>
  </si>
  <si>
    <t>徒歩1分　　　　　　　　　　バス18分</t>
  </si>
  <si>
    <t>徒歩5分　　　　　　　　　　　バス15分</t>
  </si>
  <si>
    <t>徒歩1分　　　　　　　　　　　　バス11分</t>
  </si>
  <si>
    <t>徒歩1分　　　　　　　　　　　　　バス10分</t>
  </si>
  <si>
    <t>徒歩2分　　　　　　　　　バス8分</t>
  </si>
  <si>
    <t>徒歩6分　　　　　　　　　バス10分</t>
  </si>
  <si>
    <t>徒歩2分　　　　　　　　　　　バス10分</t>
  </si>
  <si>
    <t>足立区大谷田1　　　　　　　　　　　　　　　　　　エクセレンスオガワⅢ</t>
  </si>
  <si>
    <t>江戸川区西小松川町　　　　　　　　　　　　　　　　　　　　　コーポ田辺</t>
  </si>
  <si>
    <t>徒歩1分　　　　　　　　　　　　　　バス10分</t>
  </si>
  <si>
    <t>徒歩5分　　　　　　　　　　　　　　　　　　　　　　　　バス8分</t>
  </si>
  <si>
    <t>徒歩3分　　　　　　　　　　　　バス10分</t>
  </si>
  <si>
    <t>徒歩5分　　　　　　　　　　　　バス14分</t>
  </si>
  <si>
    <t>徒歩4分　　　　　　　　　　　　　バス15分</t>
  </si>
  <si>
    <t>徒歩1分　　　　　　　　　　　バス10分</t>
  </si>
  <si>
    <t>徒歩1分　　　　　　　　　　　　バス7分</t>
  </si>
  <si>
    <t>徒歩1分　　　　　　　　　　バス13分</t>
  </si>
  <si>
    <t>徒歩5分　　　　　　　　　　　　　バス13分</t>
  </si>
  <si>
    <t>徒歩1分　　　　　　　　　バス12分</t>
  </si>
  <si>
    <t>徒歩4分　　　　　　　　　　　　バス10分</t>
  </si>
  <si>
    <t>板橋区上板橋2丁目37-1　SKハイツⅠ　</t>
  </si>
  <si>
    <t>東武東上線上板橋</t>
  </si>
  <si>
    <t>徒歩　2分</t>
  </si>
  <si>
    <t>2DK</t>
  </si>
  <si>
    <t>板橋区高島平1丁目　</t>
  </si>
  <si>
    <t>都営三田線西台</t>
  </si>
  <si>
    <t>徒歩　8分</t>
  </si>
  <si>
    <t>1DK</t>
  </si>
  <si>
    <t>葛飾区西新小岩5丁目田中マンション　</t>
  </si>
  <si>
    <t>総武線新小岩</t>
  </si>
  <si>
    <t>徒歩16分</t>
  </si>
  <si>
    <t>2K</t>
  </si>
  <si>
    <t>足立区入谷4丁目18-10　コーポシオハタ　301　</t>
  </si>
  <si>
    <t>日暮里舎人舎人</t>
  </si>
  <si>
    <t>徒歩13分</t>
  </si>
  <si>
    <t>葛飾区柴又1丁目　酒井ビル(0348)　</t>
  </si>
  <si>
    <t>京成本線京成高砂</t>
  </si>
  <si>
    <t>徒歩　7分</t>
  </si>
  <si>
    <t>都営三田線本蓮沼</t>
  </si>
  <si>
    <t>徒歩　5分</t>
  </si>
  <si>
    <t>1LDK</t>
  </si>
  <si>
    <t>1988年</t>
  </si>
  <si>
    <t>板橋区常盤台1丁目40-4　OKUMURAマンション　</t>
  </si>
  <si>
    <t>東武東上線ときわ台</t>
  </si>
  <si>
    <t>大田区北千束2丁目28-9　サンフラワー　</t>
  </si>
  <si>
    <t>目黒線洗足</t>
  </si>
  <si>
    <t>徒歩　3分</t>
  </si>
  <si>
    <t>1K</t>
  </si>
  <si>
    <t>6万円</t>
  </si>
  <si>
    <t>足立区加平3丁目2-10　吉田マンション　</t>
  </si>
  <si>
    <t>千代田線北綾瀬</t>
  </si>
  <si>
    <t>江東区常盤2丁目5-11　常盤マンション　</t>
  </si>
  <si>
    <t>大江戸線森下</t>
  </si>
  <si>
    <t>1969年</t>
  </si>
  <si>
    <t>足立区東和4丁目3-4　グリーンプラザ東綾瀬</t>
  </si>
  <si>
    <t>常磐緩行線亀有</t>
  </si>
  <si>
    <t>徒歩12分</t>
  </si>
  <si>
    <t>足立区加平3丁目1-3　ハイツ88</t>
  </si>
  <si>
    <t>徒歩5分</t>
  </si>
  <si>
    <t>江戸川区東葛西5丁目10-2　金子アパート</t>
  </si>
  <si>
    <t>東西線葛西</t>
  </si>
  <si>
    <t>徒歩4分</t>
  </si>
  <si>
    <t>足立区扇2丁目　第1アドバンスハイツ　301号室</t>
  </si>
  <si>
    <t>日暮里舎人扇大橋</t>
  </si>
  <si>
    <t>徒歩1分</t>
  </si>
  <si>
    <t>江戸川区中央2丁目14-13　ミドルコーポ</t>
  </si>
  <si>
    <t>総武中央線新小岩</t>
  </si>
  <si>
    <t>停歩1分
バス15分</t>
  </si>
  <si>
    <t>大田区下丸子3丁目16-7　第二三幸ビル</t>
  </si>
  <si>
    <t>東急多摩川下丸子</t>
  </si>
  <si>
    <t>徒歩2分</t>
  </si>
  <si>
    <t>足立区扇2丁目4-26　第1アドバンスハイツ　</t>
  </si>
  <si>
    <t>足立区栗原3丁目30-10　寺嶋ビル</t>
  </si>
  <si>
    <t>伊勢崎線大師前</t>
  </si>
  <si>
    <t>徒歩6分</t>
  </si>
  <si>
    <t>練馬区錦1丁目33-17　アーク錦</t>
  </si>
  <si>
    <t>徒歩10分</t>
  </si>
  <si>
    <t>中野区江古田2丁目19　エクスクルーシブ江古田</t>
  </si>
  <si>
    <t>大江戸線新江古田</t>
  </si>
  <si>
    <t>大田区蒲田4丁目44-13　帝都ビル</t>
  </si>
  <si>
    <t>京浜東北線蒲田</t>
  </si>
  <si>
    <t>徒歩7分</t>
  </si>
  <si>
    <t>江戸川区北小岩8丁目17-13　コーポ寿</t>
  </si>
  <si>
    <t>京成本線京成小岩</t>
  </si>
  <si>
    <t>豊島区南大塚1丁目</t>
  </si>
  <si>
    <t>山手線大塚</t>
  </si>
  <si>
    <t>丸ノ内線新大塚</t>
  </si>
  <si>
    <t>足立区島根2丁目2-6　島根宝マンション(AD100%支払います)</t>
  </si>
  <si>
    <t>伊勢崎線西新井</t>
  </si>
  <si>
    <t>1988年</t>
  </si>
  <si>
    <t>2Ｋ</t>
  </si>
  <si>
    <t>徒歩1分</t>
  </si>
  <si>
    <t>西武池袋線大泉学園</t>
  </si>
  <si>
    <t>足立区保木間1</t>
  </si>
  <si>
    <t>徒歩19分</t>
  </si>
  <si>
    <t>1979年</t>
  </si>
  <si>
    <t>徒歩25分</t>
  </si>
  <si>
    <t>1986年</t>
  </si>
  <si>
    <t>足立区島根3</t>
  </si>
  <si>
    <t>1978年</t>
  </si>
  <si>
    <t>東武東上線東武練馬</t>
  </si>
  <si>
    <t>1980年</t>
  </si>
  <si>
    <t>江戸川区南葛西5</t>
  </si>
  <si>
    <t>葛飾区亀有2-3</t>
  </si>
  <si>
    <t>練馬区大泉町1</t>
  </si>
  <si>
    <t>足立区大谷田3-4　東和緑野ダイヤモンドマンション</t>
  </si>
  <si>
    <t>総武線新小岩</t>
  </si>
  <si>
    <t>1991年</t>
  </si>
  <si>
    <t>足立区中川5</t>
  </si>
  <si>
    <t>練馬区大泉学園町7-14-21</t>
  </si>
  <si>
    <t>1975年</t>
  </si>
  <si>
    <t>1987年</t>
  </si>
  <si>
    <t>足立区梅田1</t>
  </si>
  <si>
    <t>足立区千住桜木1</t>
  </si>
  <si>
    <t>1984年</t>
  </si>
  <si>
    <t>足立区東保木間1-20-7</t>
  </si>
  <si>
    <t>足立区加平3-7-10　ファミーコーポ</t>
  </si>
  <si>
    <t>江戸川区篠崎町7</t>
  </si>
  <si>
    <t>葛飾区堀切8　根本ビル</t>
  </si>
  <si>
    <t>バス18分</t>
  </si>
  <si>
    <t>大田区北嶺町34-14　加明ビル</t>
  </si>
  <si>
    <t>練馬区桜台1</t>
  </si>
  <si>
    <t>練馬区旭町1</t>
  </si>
  <si>
    <t>練馬区大泉町3</t>
  </si>
  <si>
    <t>大田区南蒲田1-6</t>
  </si>
  <si>
    <t>墨田区墨田4　石橋ビル</t>
  </si>
  <si>
    <t>板橋区南常磐台1-7-14　金子ビル</t>
  </si>
  <si>
    <t>江戸川区西瑞江4</t>
  </si>
  <si>
    <t>葛飾区東立石3　サニービル</t>
  </si>
  <si>
    <t>足立区佐野2　金武ビル</t>
  </si>
  <si>
    <t>足立区谷中3</t>
  </si>
  <si>
    <t>葛飾区西亀有3</t>
  </si>
  <si>
    <t>1983年</t>
  </si>
  <si>
    <t>足立区中川5　高橋ビル</t>
  </si>
  <si>
    <t>練馬区石神井台6-7-27　富士見マンション</t>
  </si>
  <si>
    <t>1Ｋ</t>
  </si>
  <si>
    <t>1ＳＫ</t>
  </si>
  <si>
    <t>1ＤＫ</t>
  </si>
  <si>
    <t>2ＳＫ</t>
  </si>
  <si>
    <t>ワンルーム</t>
  </si>
  <si>
    <t>NO</t>
  </si>
  <si>
    <t>足立区鹿浜3-7　　　　　　　　　　　　　　　　　　　　　　　グリーンコーポ</t>
  </si>
  <si>
    <t>練馬区貫井2-20-15　　　　　　　　　　　　　　　　　　　　　　　　　ハイム横山</t>
  </si>
  <si>
    <t>葛飾区亀有3-16-14　　　　　　　　　　　　　　　　　　　　　　大森コーポ</t>
  </si>
  <si>
    <t>足立区竹の塚2-21-1-6　　　　　　　　　　　　　　　　　　　　　　　　　　　　コーシンコーポ</t>
  </si>
  <si>
    <t>足立区竹の塚2-21-1-6　　　　　　　　　　　　　　　　　　　　　　　　　　　コーシンコーポ</t>
  </si>
  <si>
    <t>足立区宮城1-36-7　　　　　　　　　　　　　　　　　　　　　　　　　　　伊藤水産コーポ</t>
  </si>
  <si>
    <t>中野区白鷺3-19-10　　　　　　　　　　　　　　　　　　ヤマナマンション</t>
  </si>
  <si>
    <t>足立区東和3-2-8　　　　　　　　　　　　　　　　　　　　　　パークレーン東和</t>
  </si>
  <si>
    <t>江戸川区鹿骨3-16-8　　　　　　　　　　　　　　　　　　ガーデンハイツマキ</t>
  </si>
  <si>
    <t>足立区綾瀬7-22-5　　　　　　　　　　　　　　　　　　ビークル吉目木</t>
  </si>
  <si>
    <t>江戸川区鹿骨4-12　　　　　　　　　　　　　　　　　　コーポラスヤマ</t>
  </si>
  <si>
    <t>杉並区上井草3-32　　　　　　　　　　　　　　　　　　　　フェザーヒル</t>
  </si>
  <si>
    <t>足立区綾瀬3-15-16　　　　　　　　　　　　　　　　　グランベール新家</t>
  </si>
  <si>
    <t>練馬区下石神井1-166-901　　　　　　　　　　　　　　　　石橋マンション</t>
  </si>
  <si>
    <t>練馬区西大泉6　　　　　　　　　　　　　　　　グリーンハイツ泉</t>
  </si>
  <si>
    <t>板橋区高島平4-3-5　　　　　　　　　　　　　　　　　　コーポ田口401</t>
  </si>
  <si>
    <t>足立区六月2-35-10　　　　　　　　　　　　　　　　明陽</t>
  </si>
  <si>
    <t>足立区大谷田5-19-13　　　　　　　　　　　　　　　　　　　　　フラワー館402</t>
  </si>
  <si>
    <t>足立区保木間4-46-1　　　　　　　　　　　　　　　　　　　　エールクレール</t>
  </si>
  <si>
    <t>足立区梅田4-7-13　　　　　　　　　　　　　　　　　エステートピアＫ</t>
  </si>
  <si>
    <t>足立区青井4-17-12　　　　　　　　　　　　　　　　　　メゾン須賀</t>
  </si>
  <si>
    <t>足立区梅田7-25-2　　　　　　　　　　　　　　　　　　高須ビル</t>
  </si>
  <si>
    <t>墨田区立花5-20-12　　　　　　　　　　　　　　　　　　　　コーポ小山</t>
  </si>
  <si>
    <t>練馬区大泉学園町7-25-2　　　　　　　　　　　　　　　　　　　　　　　　　　　マンションＵ</t>
  </si>
  <si>
    <t>足立区青井4-17-12　　　　　　　　　　　　　　　　　　　　　　　メゾン須賀</t>
  </si>
  <si>
    <t>板橋区徳丸4-2-4　　　　　　　　　　　　　　　　　　　　　　　　　ライブビラ徳丸202</t>
  </si>
  <si>
    <t>板橋区徳丸4-2-4　　　　　　　　　　　　　　　　　　　ライブビラ徳丸203</t>
  </si>
  <si>
    <t>北区浮間5-16-14　　　　　　　　　　　　　　　　　　　　　　　東間浮間マンション</t>
  </si>
  <si>
    <t>練馬区北町2-19-9　　　　　　　　　　　　　　　　　　　　　　　　北町マンション</t>
  </si>
  <si>
    <t>練馬区大泉学園町7-14　　　　　　　　　　　　　　　　　　　エムケイパレス</t>
  </si>
  <si>
    <t>練馬区大泉学園町3-6-35　　　　　　　　　　　　　　　　　第二大泉サンハイツ</t>
  </si>
  <si>
    <t>練馬区南大泉1-27-6　　　　　　　　　　　　　　　　　　　　　　パークマンション南大泉</t>
  </si>
  <si>
    <t>台東区三ノ輪2-4-2　　　　　　　　　　　　　　　　　　　　　北野ビル</t>
  </si>
  <si>
    <t>江戸川区春江町3-36-16　　　　　　　　　　　　　　　椿タネヤビル</t>
  </si>
  <si>
    <t>足立区六木1-10-5　　　　　　　　　　　　　　　　　　　　　エクｋセレントコーワ</t>
  </si>
  <si>
    <t>板橋区高島平5-7-4　　　　　　　　　　　　　　　　　　　　　　　　　ジェントリィビル高島平</t>
  </si>
  <si>
    <t>足立区梅田5-16-19　　　　　　　　　　　　　　　　　　　　　　　　　　　メゾン中台</t>
  </si>
  <si>
    <t>足立区青井4-17-12　　　　　　　　　　　　　　　　　　　　　　　　　　メゾン須賀</t>
  </si>
  <si>
    <t>北区浮間3-26-13　　　　　　　　　　　　　　　　　　　　　　　　ＭＹビーゼ</t>
  </si>
  <si>
    <t>足立区入谷2-19-4　　　　　　　　　　　　　　　　　　　サンライズマンション</t>
  </si>
  <si>
    <t>台東区竜泉2-13-1　　　　　　　　　　　　　　　　　葉山ビル</t>
  </si>
  <si>
    <t>葛飾区堀切1-6-20　　　　　　　　　　　　　　　　　カーサＫ</t>
  </si>
  <si>
    <t>板橋区高島平7-19-12　　　　　　　　　　　　　　　　　　高島平ローヤルコーポ</t>
  </si>
  <si>
    <t>葛飾区東金町5-35-18　　　　　　　　　　　　　　　　　　パークハイツ</t>
  </si>
  <si>
    <t>足立区大谷田3-4　　　　　　　　　　　　　　　　　　　　　　　東和緑野ダイヤモンドマンション</t>
  </si>
  <si>
    <t>足立区関原2-47-17　　　　　　　　　　　　　　　　　光ハイム関原</t>
  </si>
  <si>
    <t>問い合わせ先</t>
  </si>
  <si>
    <t>2Ｋ</t>
  </si>
  <si>
    <t>1Ｋ</t>
  </si>
  <si>
    <t>豊島区南大塚2-26-4　三惠荘</t>
  </si>
  <si>
    <t>山手線大塚</t>
  </si>
  <si>
    <t>中野区鷺ノ宮3-3590</t>
  </si>
  <si>
    <t xml:space="preserve">徒歩5分
</t>
  </si>
  <si>
    <t>総武中央線新小岩</t>
  </si>
  <si>
    <t>停歩5分
バス15分</t>
  </si>
  <si>
    <t>練馬区南田中4-23-4　橘コーポ</t>
  </si>
  <si>
    <t>停歩1分
バス16分</t>
  </si>
  <si>
    <t>練馬区石神井台5-12　田中荘</t>
  </si>
  <si>
    <t>総武中央線小岩</t>
  </si>
  <si>
    <t>豊島区目白5ａ-ａ　松鶴荘</t>
  </si>
  <si>
    <t>豊島区目白6ａ-ａ　真和荘</t>
  </si>
  <si>
    <t>板橋区東新町2</t>
  </si>
  <si>
    <t>豊島区長崎1</t>
  </si>
  <si>
    <t>太田区西糀谷1-18-6</t>
  </si>
  <si>
    <t>記載無</t>
  </si>
  <si>
    <t>足立区綾瀬2-5-18　田中荘</t>
  </si>
  <si>
    <t>常磐緩行線綾瀬</t>
  </si>
  <si>
    <t>総武中央線中野</t>
  </si>
  <si>
    <t>中野区中野3-27-20</t>
  </si>
  <si>
    <t>東西線葛西</t>
  </si>
  <si>
    <t>練馬区西大泉5-516</t>
  </si>
  <si>
    <t>西武池袋線保谷</t>
  </si>
  <si>
    <t>大田区北千束1-50　Ｉ荘</t>
  </si>
  <si>
    <t>足立区弘道1-38-34</t>
  </si>
  <si>
    <t>大田区下丸子1</t>
  </si>
  <si>
    <t>都営新宿線一之江</t>
  </si>
  <si>
    <t>停歩2バス10分</t>
  </si>
  <si>
    <t>徒歩16</t>
  </si>
  <si>
    <t>中野区大和町2-1054-0202</t>
  </si>
  <si>
    <t>中央線高円寺</t>
  </si>
  <si>
    <t>1968/記載無</t>
  </si>
  <si>
    <t>足立区古千谷本町1-2-9</t>
  </si>
  <si>
    <t>豊島区長崎2-17-8　みよし荘</t>
  </si>
  <si>
    <t>世田谷区南烏山4　昭和ハイツ</t>
  </si>
  <si>
    <t>東武東上線成増</t>
  </si>
  <si>
    <t>板橋区前野町1-51-12　晴南荘</t>
  </si>
  <si>
    <t>板橋区成増4-16-19</t>
  </si>
  <si>
    <t>板橋区仲町3　ふじ荘</t>
  </si>
  <si>
    <t>葛飾区高砂3　清風コーポ</t>
  </si>
  <si>
    <t>中野区鷺ノ宮2-654</t>
  </si>
  <si>
    <t>西部新宿線都立家政</t>
  </si>
  <si>
    <t>板橋区三園1-20-9</t>
  </si>
  <si>
    <t>徒歩22分</t>
  </si>
  <si>
    <t>板橋区徳丸4　辰美荘</t>
  </si>
  <si>
    <t>板橋区西台3　宝コーポ</t>
  </si>
  <si>
    <t>江戸川区大杉3-23-5　桜荘</t>
  </si>
  <si>
    <t>都営新宿線一之江</t>
  </si>
  <si>
    <t>停歩2分バス15分</t>
  </si>
  <si>
    <t>杉並区井草1-9-6　コーポ遠藤</t>
  </si>
  <si>
    <t>新宿区上落合3-31-6　勝又荘</t>
  </si>
  <si>
    <t>江戸川区東小岩4</t>
  </si>
  <si>
    <t>世田谷区喜多見3</t>
  </si>
  <si>
    <t>小田急線成城学園前</t>
  </si>
  <si>
    <t>板橋区赤塚5-26-11</t>
  </si>
  <si>
    <t>東武東上線成増</t>
  </si>
  <si>
    <t>台東区鳥越1</t>
  </si>
  <si>
    <t>板橋区中台1-43-7　若葉荘</t>
  </si>
  <si>
    <t>太田区東矢口2-9　渡辺荘</t>
  </si>
  <si>
    <t>東急多摩川矢口渡</t>
  </si>
  <si>
    <t>大田区池上5-4-15　斉藤荘</t>
  </si>
  <si>
    <t>池上線池上</t>
  </si>
  <si>
    <t>練馬区高野台2　西部コーポラス</t>
  </si>
  <si>
    <t>？</t>
  </si>
  <si>
    <t>中野区野方3-4542Ａ（風呂なし）</t>
  </si>
  <si>
    <t>中野区弥生町4</t>
  </si>
  <si>
    <t>丸ノ内方南　中野富士見町</t>
  </si>
  <si>
    <t>徒7分</t>
  </si>
  <si>
    <t>東武東上線下赤塚</t>
  </si>
  <si>
    <t>中野区大和町2-4680</t>
  </si>
  <si>
    <t>都営三田線新高島平</t>
  </si>
  <si>
    <t>1978/記載無</t>
  </si>
  <si>
    <t>1977/記載無</t>
  </si>
  <si>
    <t>杉並区井草3-26-14　八成荘</t>
  </si>
  <si>
    <t>板橋区大谷口2</t>
  </si>
  <si>
    <t>有楽町線千川</t>
  </si>
  <si>
    <t>豊島区巣鴨1　第一丸茂荘</t>
  </si>
  <si>
    <t>山手線巣鴨</t>
  </si>
  <si>
    <t>品川区二葉4-2-1　林邸</t>
  </si>
  <si>
    <t>練馬区桜台4-39-4　銀寿荘</t>
  </si>
  <si>
    <t>足立区皿沼3</t>
  </si>
  <si>
    <t>徒歩35分</t>
  </si>
  <si>
    <t>伊勢崎線梅島</t>
  </si>
  <si>
    <t>西武池袋線大泉学園</t>
  </si>
  <si>
    <t>中野区上高田5-102</t>
  </si>
  <si>
    <t>板橋区中台1</t>
  </si>
  <si>
    <t>練馬区北町5-7-15　光コーポ</t>
  </si>
  <si>
    <t>北区西が原3-39-9　オノコーポ</t>
  </si>
  <si>
    <t>南北線西ヶ原</t>
  </si>
  <si>
    <t>練馬区南大泉5</t>
  </si>
  <si>
    <t>江戸川区北葛西5　大塚荘</t>
  </si>
  <si>
    <t>東西線西葛西</t>
  </si>
  <si>
    <t>北区岸町2-2-5　大橋荘</t>
  </si>
  <si>
    <t>京浜東北線王子</t>
  </si>
  <si>
    <t>荒川区南千住1-19　深代</t>
  </si>
  <si>
    <t>葛飾区南水元4</t>
  </si>
  <si>
    <t>練馬区石神井5-9-7　藤川荘</t>
  </si>
  <si>
    <t>練馬区早宮1-28-13　メゾンしま</t>
  </si>
  <si>
    <t>北区栄町10-6　石坂方</t>
  </si>
  <si>
    <t>世田谷区給田5-9-2　松岡荘</t>
  </si>
  <si>
    <t>京王線仙川</t>
  </si>
  <si>
    <t>停歩1分バス5分</t>
  </si>
  <si>
    <t>練馬区大泉町3-15-4　泉荘</t>
  </si>
  <si>
    <t>停歩1分バス15分</t>
  </si>
  <si>
    <t>荒川区西尾久7-1-10　福東荘</t>
  </si>
  <si>
    <t>山手線田端</t>
  </si>
  <si>
    <t>足立区入谷8-14　グレンゲイト</t>
  </si>
  <si>
    <t>1DＫ</t>
  </si>
  <si>
    <t>1986/記載無</t>
  </si>
  <si>
    <t>豊島区長崎2-9-10　あかね荘102</t>
  </si>
  <si>
    <t>板橋区東新町1　賃貸アパート</t>
  </si>
  <si>
    <t>東武東上線上板橋</t>
  </si>
  <si>
    <t>足立区千住元町14-18　幸荘</t>
  </si>
  <si>
    <t>常磐線北千住</t>
  </si>
  <si>
    <t>2DＫ</t>
  </si>
  <si>
    <t>1975/記載無</t>
  </si>
  <si>
    <t>練馬区下石神井3　ミカハイム</t>
  </si>
  <si>
    <t>江東区大島7-2　京屋荘</t>
  </si>
  <si>
    <t>都営新宿線大島</t>
  </si>
  <si>
    <t>世田谷区喜多見4-15-18</t>
  </si>
  <si>
    <t>京王線八幡山</t>
  </si>
  <si>
    <t>世田谷区北烏山2　つかさ荘</t>
  </si>
  <si>
    <t>1DK</t>
  </si>
  <si>
    <t>練馬区大泉学園町6　EPR</t>
  </si>
  <si>
    <t>停歩4分バス18分</t>
  </si>
  <si>
    <t>足立区西綾瀬3　　　　　　　　　　　　　　第二横山コーポ</t>
  </si>
  <si>
    <t>足立区西綾瀬3　　　　　　　　　　　　　　　　　　　第一横山コーポ</t>
  </si>
  <si>
    <t>足立区東和5-6-1　　　　　　　　　　　　　　　　　　　　　　　　　コーポきさらぎ東和</t>
  </si>
  <si>
    <t>板橋区坂下2-26-19　　　　　　　　　　　　　　　　　　　　板橋蓮根台ダイヤモンドマンション</t>
  </si>
  <si>
    <t>足立区大谷田5-19-13　　　　　　　　　　　　　　　　　フラワー館401</t>
  </si>
  <si>
    <t>葛飾区東新小岩3-11-6　　　　　　　　　　　　　　　　　　　　コーポ東新小岩</t>
  </si>
  <si>
    <t>練馬区大泉学園町8-32-16　　　　　　　　　　　　　　　　　　　メゾンドゥルポール</t>
  </si>
  <si>
    <t>板橋区東新町2-56-13　　　　　　　　　　　　　　　　コーポ八光</t>
  </si>
  <si>
    <t>荒川区荒川6-19-8　　　　　　　　　　　　　　　　　山下マンション</t>
  </si>
  <si>
    <t>足立区谷中4-17-14　　　　　　　　　　　　　　　　　光吉マンション</t>
  </si>
  <si>
    <t>葛飾区南水元1-11-21　　　　　　　　　　　　　　　　　　　シャトル金町</t>
  </si>
  <si>
    <t>葛飾区西新小岩4　　　　　　　　　　　　　　　　　　　　　　　　コーポマスダ</t>
  </si>
  <si>
    <t>板橋区高島平7-6-11　　　　　　　　　　　　　　　　　　安藤マンション</t>
  </si>
  <si>
    <t>足立区保木間4-11-9　　　　　　　　　　　　　　　　コーポスガ</t>
  </si>
  <si>
    <t>足立区中央本町4-10-5　　　　　　　　　　　　　　　　　　　　　増田ハイツ</t>
  </si>
  <si>
    <t>足立区綾瀬2-18-6　　　　　　　　　　　　　　　　　　　　　　ニュー綾瀬マンション</t>
  </si>
  <si>
    <t>足立区綾瀬2-18-6　　　　　　　　　　　　　　　　　　　ニュー綾瀬マンション</t>
  </si>
  <si>
    <t>足立区大谷田5　　　　　　　　　　　　　　　　　　　　　　　　　　　　　　ファインクロス参番館</t>
  </si>
  <si>
    <t>足立区西綾瀬3　　　　　　　　　　　　　　　　　　　　　　　　　クレッセントタカ</t>
  </si>
  <si>
    <t>板橋区坂下3-12-15　　　　　　　　　　　　　　　　　　　　　ラーク蓮根</t>
  </si>
  <si>
    <t>板橋区舟渡2-19-6　　　　　　　　　　　　　　　　　　　　戸田橋浴場ビル</t>
  </si>
  <si>
    <t>足立区西保木間2-8-9　　　　　　　　　　　　　　　　　　　国井コーポ</t>
  </si>
  <si>
    <t>足立区西保木間2-8-9　　　　　　　　　　　　　　　　　　　　　国井コーポ</t>
  </si>
  <si>
    <t>足立区鹿浜2-5-18　　　　　　　　　　　　　　　　　　　　　　　　ライオンズマンション鹿浜</t>
  </si>
  <si>
    <t>足立区大谷田5-10-3　　　　　　　　　　　　　　　　　　　　　　ファインクロス参番館</t>
  </si>
  <si>
    <t>足立区花畑4-18-6　　　　　　　　　　　　　　　　　　　　　　第1山崎マンション</t>
  </si>
  <si>
    <t>足立区保木間5-39-6　　　　　　　　　　　　　　　　　　　　　　エーデルブルーメ82</t>
  </si>
  <si>
    <t>足立区花畑4-15-3　　　　　　　　　　　　　　　　　　第53新井ビル</t>
  </si>
  <si>
    <t>足立区六月3-1-5　　　　　　　　　　　　　　　　　　　　　清和マンション</t>
  </si>
  <si>
    <t>足立区花畑1-22-1　　　　　　　　　　　　　　　　　　　　　　エーデルブルーメスズキ</t>
  </si>
  <si>
    <t>大田区大森南3-29-7　　　　　　　　　　　　　　　　　　　中山ビル</t>
  </si>
  <si>
    <t>杉並区井草4-20-6　　　　　　　　　　　　　　　　　　コーポ井草</t>
  </si>
  <si>
    <t>葛飾区東立石2　　　　　　　　　　　　　　　　第二コーポマスダ</t>
  </si>
  <si>
    <t>板橋区高島平1　　　　　　　　　　　　　　　　　　　　　　　　高島平大木マンション</t>
  </si>
  <si>
    <t>足立区谷中2　　　　　　　　　　　　　　　　　　　　　　　　チェリーハイム</t>
  </si>
  <si>
    <t>板橋区前野町4-22-6　　　　　　　　　　　　　　　　　　東都前野コーポ</t>
  </si>
  <si>
    <t>足立区中央本町2-17-1　　　　　　　　　　　　　　　　　　　　　ガーデンハイム五反野</t>
  </si>
  <si>
    <t>足立区西綾瀬2-1-9　　　　　　　　　　　　　　　　　　　西綾瀬マンション</t>
  </si>
  <si>
    <t>足立区鹿浜3-19-20　　　　　　　　　　　　　　　　　　メゾン森2</t>
  </si>
  <si>
    <t>足立区東綾瀬3-15-16　　　　　　　　　　　　　　　　　　　　　グランベール新家</t>
  </si>
  <si>
    <t>足立区花畑5-2-9　　　　　　　　　　　　　　　　　　　小倉第七ハイコーポ</t>
  </si>
  <si>
    <t>板橋区常盤台2-19　　　　　　　　　　　　　　　　　　　　メゾン南常盤台</t>
  </si>
  <si>
    <t>足立区扇1-46-15　　　　　　　　　　　　　　　　　　　　　　　　リヴァティ扇</t>
  </si>
  <si>
    <t>葛飾区亀有3-16　　　　　　　　　　　　　　　　　　　　　　第2コトブキハイツ</t>
  </si>
  <si>
    <t>豊島区南長崎2-19　　　　　　　　　　　　　　　　　　　メゾン榎本</t>
  </si>
  <si>
    <t>南北線　　　　　　　　　　　　　　　　　　　　　王子神谷</t>
  </si>
  <si>
    <t>西武池袋線　　　　　　　　　　　　　　　　　　　　中村橋</t>
  </si>
  <si>
    <t>常盤緩行線　　　　　　　　　　　　　　　　亀有</t>
  </si>
  <si>
    <t>伊勢崎線　　　　　　　　　　　　　　　　　　　　竹ノ塚</t>
  </si>
  <si>
    <t>伊勢崎線　　　　　　　　　　　　　　　　　竹ノ塚</t>
  </si>
  <si>
    <t>京浜東北線　　　　　　　　　　　　　　　　　王子</t>
  </si>
  <si>
    <t>大江戸線　　　　　　　　　　　　　　　　　　光が丘</t>
  </si>
  <si>
    <t>西武新宿線　　　　　　　　　　　　　　　下井草</t>
  </si>
  <si>
    <t>常盤緩行線　　　　　　　　　　　　　　　　　　　　　　亀有</t>
  </si>
  <si>
    <t>西武池袋線　　　　　　　　　　　　　　　　　　　　　　　　　　　　椎名町</t>
  </si>
  <si>
    <t>日暮里舎人　　　　　　　　　　　　　高野</t>
  </si>
  <si>
    <t>伊勢崎線　　　　　　　　　　　　　　　　　谷塚</t>
  </si>
  <si>
    <t>東武東上線　　　　　　　　　　　　　　　　　ときわ台</t>
  </si>
  <si>
    <t>千代田線　　　　　　　　　　　　　　　北綾瀬</t>
  </si>
  <si>
    <t>常磐緩行線　　　　　　　　　　　　　　　亀有</t>
  </si>
  <si>
    <t>都営三田線　　　　　　　　　　　　　　本蓮沼</t>
  </si>
  <si>
    <t>都営三田線　　　　　　　　　　　　　　　本蓮沼</t>
  </si>
  <si>
    <t>常磐緩行線　　　　　　　　　　　　　　綾瀬</t>
  </si>
  <si>
    <t>総武中央線　　　　　　　　　　　　　　　　　　小岩</t>
  </si>
  <si>
    <t>千代田線　　　　　　　　　　　　　　　　　　　　北綾瀬</t>
  </si>
  <si>
    <t>総武中央線　　　　　　　　　　　　　　小岩</t>
  </si>
  <si>
    <t>西武新宿線　　　　　　　　　　　　上井草</t>
  </si>
  <si>
    <t>千代田線　　　　　　　　　　　　　　　　北綾瀬</t>
  </si>
  <si>
    <t>西武新宿線　　　　　　　　　　　　　井荻</t>
  </si>
  <si>
    <t>江東区亀戸3-46　藤田荘</t>
  </si>
  <si>
    <t>杉並区井草2-7-13　古寺荘</t>
  </si>
  <si>
    <t>練馬区大泉町2-39</t>
  </si>
  <si>
    <t>徒歩3　バス12</t>
  </si>
  <si>
    <t>練馬区大泉町5-4</t>
  </si>
  <si>
    <t>目黒区目黒本町3</t>
  </si>
  <si>
    <t>大田区南馬込2-6-12　川田荘</t>
  </si>
  <si>
    <t>大田区新蒲田3-29-7　鳥海荘</t>
  </si>
  <si>
    <t>京浜東北線蒲田</t>
  </si>
  <si>
    <t>板橋区大和町</t>
  </si>
  <si>
    <t>世田谷区下馬5</t>
  </si>
  <si>
    <t>東横線祐天寺</t>
  </si>
  <si>
    <t>中野区大和町1</t>
  </si>
  <si>
    <t>練馬区田柄2</t>
  </si>
  <si>
    <t>足立区興野2</t>
  </si>
  <si>
    <t>大田区東蒲田1-20-3　小堀方</t>
  </si>
  <si>
    <t>中野区鷺宮3-4　みよし荘</t>
  </si>
  <si>
    <t>池上線千鳥町</t>
  </si>
  <si>
    <t>1972年</t>
  </si>
  <si>
    <t>徒歩23分</t>
  </si>
  <si>
    <t>停歩4分　バス15分</t>
  </si>
  <si>
    <t>足立区谷中1　ジュネス倉田Ⅱ</t>
  </si>
  <si>
    <t>葛飾区亀有1　NEW　LEAF</t>
  </si>
  <si>
    <t>足立区大谷田1　BIG　B</t>
  </si>
  <si>
    <t>足立区谷中3-7-11　常盤コーポ</t>
  </si>
  <si>
    <t>杉並区高円寺北4　OG荘</t>
  </si>
  <si>
    <t>中央線高円寺</t>
  </si>
  <si>
    <t>足立区千住元町</t>
  </si>
  <si>
    <t>世田谷区粕谷4　八木荘</t>
  </si>
  <si>
    <t>杉並区和田2-46-7　羽賀荘</t>
  </si>
  <si>
    <t>丸の内線東高円寺</t>
  </si>
  <si>
    <t>江戸川区東小岩1-2-25　髙木第一マンション</t>
  </si>
  <si>
    <t>総武中央線小岩</t>
  </si>
  <si>
    <t>2DK</t>
  </si>
  <si>
    <t>1971年</t>
  </si>
  <si>
    <t>大田区西蒲田4-3　幸安荘</t>
  </si>
  <si>
    <t>練馬区関町東1-4　須和山荘</t>
  </si>
  <si>
    <t>北区上中里2-21-3　青柳方</t>
  </si>
  <si>
    <t>中野区上高田5</t>
  </si>
  <si>
    <t>杉並区成田西4　成田西ハイム</t>
  </si>
  <si>
    <t>中野区野方6-49-13　山口荘</t>
  </si>
  <si>
    <t>大田区田園調布1</t>
  </si>
  <si>
    <t>1982年</t>
  </si>
  <si>
    <t>目黒区中根2</t>
  </si>
  <si>
    <t>世田谷区千歳台1　第３池田荘</t>
  </si>
  <si>
    <t>世田谷区千歳台1　第２池田荘</t>
  </si>
  <si>
    <t>杉並区高円寺北4　DK荘</t>
  </si>
  <si>
    <t>大田区本羽田3-2-4　黒岩荘</t>
  </si>
  <si>
    <t>大田区田園調布5　第一小嶋荘</t>
  </si>
  <si>
    <t>練馬区貫井1　坂爪アパート</t>
  </si>
  <si>
    <t>西武池袋線　中村橋</t>
  </si>
  <si>
    <t>1985年</t>
  </si>
  <si>
    <t>杉並区成田東4-1-54　川嶋荘</t>
  </si>
  <si>
    <t>板橋区大山金井町</t>
  </si>
  <si>
    <t>都営三田線板橋本町</t>
  </si>
  <si>
    <t>1973年</t>
  </si>
  <si>
    <t>江戸川区松本1-30-2　杉田荘</t>
  </si>
  <si>
    <t>総武線新小岩</t>
  </si>
  <si>
    <t>徒歩26分</t>
  </si>
  <si>
    <t>江戸川区松本1-30-2</t>
  </si>
  <si>
    <t>文京区大塚6</t>
  </si>
  <si>
    <t>板橋区富士見町</t>
  </si>
  <si>
    <t>足立区江北3-29-2　ピスパ</t>
  </si>
  <si>
    <t>世田谷区北烏山1　</t>
  </si>
  <si>
    <t>京王線　千歳烏山</t>
  </si>
  <si>
    <t>練馬区東大泉3　MHS207</t>
  </si>
  <si>
    <t>新宿区高田馬場2-7-6　晴和荘</t>
  </si>
  <si>
    <t>山手線高田馬場</t>
  </si>
  <si>
    <t>新宿区中落合2　102号室</t>
  </si>
  <si>
    <t>足立区本木東町14-1　松崎荘</t>
  </si>
  <si>
    <t>足立区関原3　ハイツセキバラ</t>
  </si>
  <si>
    <t>練馬区大泉学園町5-28</t>
  </si>
  <si>
    <t>板橋区徳丸1-30-10　ビラ徳丸</t>
  </si>
  <si>
    <t>大田区西蒲田1　桜井方</t>
  </si>
  <si>
    <t>2SK</t>
  </si>
  <si>
    <t>葛飾区亀有5-56-6　藤荘</t>
  </si>
  <si>
    <t>1R</t>
  </si>
  <si>
    <t>板橋区富士見町18-7</t>
  </si>
  <si>
    <t>足立区島根3-24　サンシャイン</t>
  </si>
  <si>
    <t>江戸川区下篠崎町6-19</t>
  </si>
  <si>
    <t>大田区中央2-12-15　中村荘</t>
  </si>
  <si>
    <t>杉並区和田2-47-15　中村荘</t>
  </si>
  <si>
    <t>西武新宿線　武蔵関</t>
  </si>
  <si>
    <t>品川区戸越1</t>
  </si>
  <si>
    <t>都営浅草線　戸越</t>
  </si>
  <si>
    <t>目黒区鷹番3</t>
  </si>
  <si>
    <t>北区滝野川1-19-10　たから荘</t>
  </si>
  <si>
    <t>中野区松が丘1</t>
  </si>
  <si>
    <t>足立区西綾瀬4　第３ミニハイツ</t>
  </si>
  <si>
    <t>葛飾区西亀有1　NEW LEAF</t>
  </si>
  <si>
    <t>練馬区向山3-12-9　コーポ武田</t>
  </si>
  <si>
    <t>杉並区和泉4</t>
  </si>
  <si>
    <t>世田谷区上野毛4-18-13</t>
  </si>
  <si>
    <t>世田谷区新町1</t>
  </si>
  <si>
    <t>豊島区東池袋5</t>
  </si>
  <si>
    <t>世田谷区給田4</t>
  </si>
  <si>
    <t>板橋区大谷口1-27-2　鹿内荘</t>
  </si>
  <si>
    <t>北区田端3　もみじ荘105号室</t>
  </si>
  <si>
    <t>江東区北砂6-14-5　青木荘</t>
  </si>
  <si>
    <t>徒歩12分</t>
  </si>
  <si>
    <t>3K</t>
  </si>
  <si>
    <t>不明</t>
  </si>
  <si>
    <t>世田谷区喜多見3-14-11　さがらコーポ</t>
  </si>
  <si>
    <t>田園都市線二子玉川</t>
  </si>
  <si>
    <t>バス15分
徒歩8分</t>
  </si>
  <si>
    <t>江東区南砂1-9　ﾏﾙｻﾀﾞ南砂5号館</t>
  </si>
  <si>
    <t>東西線東陽町</t>
  </si>
  <si>
    <t>練馬区下石神井6丁目</t>
  </si>
  <si>
    <t>西武池袋線石神井公園</t>
  </si>
  <si>
    <t>練馬区大泉学園町7-21-25　大泉学園ハイム</t>
  </si>
  <si>
    <t>バス15分
徒歩5分</t>
  </si>
  <si>
    <t>足立区西新井6　ハイツ石鍋201</t>
  </si>
  <si>
    <t>構造</t>
  </si>
  <si>
    <t>鉄筋コンクリート、又は鉄骨造</t>
  </si>
  <si>
    <t>図面</t>
  </si>
  <si>
    <t>あり</t>
  </si>
  <si>
    <t>賃料</t>
  </si>
  <si>
    <t>５万円～７万円</t>
  </si>
  <si>
    <t>坪単価</t>
  </si>
  <si>
    <t>広さ</t>
  </si>
  <si>
    <t>敷金</t>
  </si>
  <si>
    <t>礼金</t>
  </si>
  <si>
    <t>個別表による</t>
  </si>
  <si>
    <t>分類①　</t>
  </si>
  <si>
    <t>単身向け</t>
  </si>
  <si>
    <t>６万円～８万円</t>
  </si>
  <si>
    <t>30㎡～45㎡</t>
  </si>
  <si>
    <t>6,000円～7,000円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</si>
</sst>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Red]\(0.000\)"/>
    <numFmt numFmtId="178" formatCode="yyyy&quot;年&quot;m&quot;月&quot;;@"/>
    <numFmt numFmtId="179" formatCode="#,##0_);[Red]\(#,##0\)"/>
  </numFmts>
  <fonts count="68">
    <font>
      <sz val="11"/>
      <color theme="1"/>
      <name val="Calibri"/>
      <family val="3"/>
    </font>
    <font>
      <sz val="11"/>
      <color indexed="8"/>
      <name val="ＭＳ Ｐゴシック"/>
      <family val="3"/>
    </font>
    <font>
      <sz val="6"/>
      <name val="ＭＳ Ｐゴシック"/>
      <family val="3"/>
    </font>
    <font>
      <b/>
      <sz val="12"/>
      <color indexed="8"/>
      <name val="ＭＳ Ｐゴシック"/>
      <family val="3"/>
    </font>
    <font>
      <b/>
      <sz val="11"/>
      <color indexed="8"/>
      <name val="ＭＳ Ｐゴシック"/>
      <family val="3"/>
    </font>
    <font>
      <sz val="10.5"/>
      <color indexed="8"/>
      <name val="ＭＳ Ｐゴシック"/>
      <family val="3"/>
    </font>
    <font>
      <b/>
      <sz val="14"/>
      <color indexed="8"/>
      <name val="ＭＳ Ｐゴシック"/>
      <family val="3"/>
    </font>
    <font>
      <b/>
      <sz val="10"/>
      <color indexed="8"/>
      <name val="ＭＳ Ｐゴシック"/>
      <family val="3"/>
    </font>
    <font>
      <b/>
      <sz val="9"/>
      <color indexed="8"/>
      <name val="ＭＳ Ｐゴシック"/>
      <family val="3"/>
    </font>
    <font>
      <b/>
      <sz val="18"/>
      <color indexed="8"/>
      <name val="ＭＳ Ｐゴシック"/>
      <family val="3"/>
    </font>
    <font>
      <sz val="10"/>
      <color indexed="8"/>
      <name val="ＭＳ Ｐゴシック"/>
      <family val="3"/>
    </font>
    <font>
      <sz val="9"/>
      <color indexed="8"/>
      <name val="ＭＳ Ｐゴシック"/>
      <family val="3"/>
    </font>
    <font>
      <sz val="18"/>
      <color indexed="8"/>
      <name val="ＭＳ Ｐゴシック"/>
      <family val="3"/>
    </font>
    <font>
      <b/>
      <sz val="20"/>
      <color indexed="8"/>
      <name val="ＭＳ Ｐゴシック"/>
      <family val="3"/>
    </font>
    <font>
      <u val="single"/>
      <sz val="26"/>
      <color indexed="8"/>
      <name val="ＭＳ Ｐゴシック"/>
      <family val="3"/>
    </font>
    <font>
      <b/>
      <sz val="28"/>
      <color indexed="8"/>
      <name val="ＭＳ Ｐゴシック"/>
      <family val="3"/>
    </font>
    <font>
      <b/>
      <sz val="16"/>
      <color indexed="8"/>
      <name val="ＭＳ Ｐゴシック"/>
      <family val="3"/>
    </font>
    <font>
      <u val="single"/>
      <sz val="20"/>
      <color indexed="8"/>
      <name val="ＭＳ Ｐゴシック"/>
      <family val="3"/>
    </font>
    <font>
      <b/>
      <sz val="8"/>
      <color indexed="8"/>
      <name val="ＭＳ Ｐゴシック"/>
      <family val="3"/>
    </font>
    <font>
      <sz val="8"/>
      <color indexed="8"/>
      <name val="ＭＳ Ｐゴシック"/>
      <family val="3"/>
    </font>
    <font>
      <b/>
      <sz val="6"/>
      <color indexed="8"/>
      <name val="ＭＳ Ｐゴシック"/>
      <family val="3"/>
    </font>
    <font>
      <sz val="6"/>
      <color indexed="8"/>
      <name val="ＭＳ Ｐゴシック"/>
      <family val="3"/>
    </font>
    <font>
      <sz val="7"/>
      <color indexed="8"/>
      <name val="ＭＳ Ｐゴシック"/>
      <family val="3"/>
    </font>
    <font>
      <sz val="14"/>
      <color indexed="8"/>
      <name val="ＭＳ Ｐゴシック"/>
      <family val="3"/>
    </font>
    <font>
      <sz val="16"/>
      <color indexed="8"/>
      <name val="ＭＳ Ｐゴシック"/>
      <family val="3"/>
    </font>
    <font>
      <sz val="22"/>
      <color indexed="8"/>
      <name val="ＭＳ Ｐゴシック"/>
      <family val="3"/>
    </font>
    <font>
      <u val="single"/>
      <sz val="9"/>
      <color indexed="8"/>
      <name val="ＭＳ Ｐゴシック"/>
      <family val="3"/>
    </font>
    <font>
      <u val="single"/>
      <sz val="8"/>
      <color indexed="8"/>
      <name val="ＭＳ Ｐゴシック"/>
      <family val="3"/>
    </font>
    <font>
      <sz val="8"/>
      <name val="ＭＳ Ｐゴシック"/>
      <family val="3"/>
    </font>
    <font>
      <strike/>
      <sz val="8"/>
      <color indexed="8"/>
      <name val="ＭＳ Ｐゴシック"/>
      <family val="3"/>
    </font>
    <font>
      <b/>
      <strike/>
      <sz val="9"/>
      <color indexed="8"/>
      <name val="ＭＳ Ｐゴシック"/>
      <family val="3"/>
    </font>
    <font>
      <strike/>
      <sz val="6"/>
      <color indexed="8"/>
      <name val="ＭＳ Ｐゴシック"/>
      <family val="3"/>
    </font>
    <font>
      <b/>
      <sz val="12"/>
      <color indexed="10"/>
      <name val="ＭＳ Ｐゴシック"/>
      <family val="3"/>
    </font>
    <font>
      <b/>
      <u val="single"/>
      <sz val="20"/>
      <color indexed="8"/>
      <name val="ＭＳ Ｐゴシック"/>
      <family val="3"/>
    </font>
    <font>
      <b/>
      <u val="single"/>
      <sz val="8"/>
      <color indexed="8"/>
      <name val="ＭＳ Ｐゴシック"/>
      <family val="3"/>
    </font>
    <font>
      <b/>
      <strike/>
      <sz val="8"/>
      <color indexed="8"/>
      <name val="ＭＳ Ｐゴシック"/>
      <family val="3"/>
    </font>
    <font>
      <sz val="12"/>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bottom style="thin"/>
    </border>
    <border>
      <left style="medium"/>
      <right style="thin"/>
      <top style="medium"/>
      <bottom style="medium"/>
    </border>
    <border>
      <left style="thin"/>
      <right style="thin"/>
      <top style="medium"/>
      <bottom style="medium"/>
    </border>
    <border>
      <left style="thin"/>
      <right style="thin"/>
      <top style="thin"/>
      <bottom style="thin"/>
    </border>
    <border>
      <left style="thin"/>
      <right style="medium"/>
      <top style="medium"/>
      <bottom style="medium"/>
    </border>
    <border>
      <left style="thin"/>
      <right style="thin"/>
      <top style="thin"/>
      <bottom style="medium"/>
    </border>
    <border>
      <left style="medium"/>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thin"/>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medium"/>
      <bottom style="thin"/>
    </border>
    <border>
      <left style="medium"/>
      <right style="thin"/>
      <top/>
      <bottom style="medium"/>
    </border>
    <border>
      <left style="thin"/>
      <right style="medium"/>
      <top/>
      <bottom style="medium"/>
    </border>
    <border>
      <left/>
      <right/>
      <top style="thick"/>
      <bottom/>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style="medium"/>
      <top style="medium"/>
      <bottom/>
    </border>
    <border>
      <left/>
      <right/>
      <top style="medium"/>
      <bottom/>
    </border>
    <border>
      <left style="medium"/>
      <right/>
      <top/>
      <bottom style="medium"/>
    </border>
    <border>
      <left/>
      <right/>
      <top/>
      <bottom style="medium"/>
    </border>
    <border>
      <left/>
      <right style="medium"/>
      <top/>
      <bottom style="medium"/>
    </border>
    <border>
      <left style="thick"/>
      <right/>
      <top style="thick"/>
      <bottom style="thick"/>
    </border>
    <border>
      <left/>
      <right/>
      <top style="thick"/>
      <bottom style="thick"/>
    </border>
    <border>
      <left/>
      <right style="thick"/>
      <top style="thick"/>
      <bottom style="thick"/>
    </border>
    <border>
      <left style="medium"/>
      <right/>
      <top/>
      <bottom/>
    </border>
    <border>
      <left style="medium"/>
      <right/>
      <top style="thin"/>
      <bottom/>
    </border>
    <border>
      <left/>
      <right/>
      <top style="thin"/>
      <bottom/>
    </border>
    <border>
      <left/>
      <right style="medium"/>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02">
    <xf numFmtId="0" fontId="0" fillId="0" borderId="0" xfId="0" applyFont="1"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horizontal="left" vertical="center"/>
    </xf>
    <xf numFmtId="0" fontId="6" fillId="0" borderId="0" xfId="0" applyFont="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0" fillId="0" borderId="0" xfId="0" applyFont="1" applyAlignment="1">
      <alignment vertical="center"/>
    </xf>
    <xf numFmtId="38" fontId="10" fillId="0" borderId="0" xfId="48" applyFont="1" applyAlignment="1">
      <alignment vertical="center"/>
    </xf>
    <xf numFmtId="0" fontId="11" fillId="0" borderId="0" xfId="0" applyFont="1" applyAlignment="1">
      <alignment vertical="center"/>
    </xf>
    <xf numFmtId="0" fontId="12" fillId="0" borderId="0" xfId="0" applyFont="1" applyAlignment="1">
      <alignment vertical="center"/>
    </xf>
    <xf numFmtId="0" fontId="14" fillId="0" borderId="0" xfId="0" applyFont="1" applyAlignment="1">
      <alignment vertical="top" wrapText="1"/>
    </xf>
    <xf numFmtId="0" fontId="10" fillId="0" borderId="0" xfId="0" applyFont="1" applyAlignment="1">
      <alignment vertical="center" wrapText="1"/>
    </xf>
    <xf numFmtId="0" fontId="10" fillId="0" borderId="0" xfId="0" applyFont="1" applyAlignment="1">
      <alignment horizontal="right" vertical="center"/>
    </xf>
    <xf numFmtId="38" fontId="8" fillId="0" borderId="16" xfId="48" applyFont="1" applyBorder="1" applyAlignment="1">
      <alignment vertical="center"/>
    </xf>
    <xf numFmtId="38" fontId="11" fillId="0" borderId="0" xfId="48" applyFont="1" applyAlignment="1">
      <alignment vertical="center"/>
    </xf>
    <xf numFmtId="0" fontId="18" fillId="0" borderId="17" xfId="0" applyFont="1" applyBorder="1" applyAlignment="1">
      <alignment horizontal="center" vertical="center"/>
    </xf>
    <xf numFmtId="38" fontId="18" fillId="0" borderId="18" xfId="48" applyFont="1" applyBorder="1" applyAlignment="1">
      <alignment horizontal="center" vertical="center"/>
    </xf>
    <xf numFmtId="0" fontId="18" fillId="0" borderId="18" xfId="0" applyFont="1" applyBorder="1" applyAlignment="1">
      <alignment horizontal="center" vertical="center"/>
    </xf>
    <xf numFmtId="0" fontId="18" fillId="0" borderId="18" xfId="0" applyFont="1" applyBorder="1" applyAlignment="1">
      <alignment horizontal="center" vertical="center" wrapText="1"/>
    </xf>
    <xf numFmtId="0" fontId="18" fillId="0" borderId="0" xfId="0" applyFont="1" applyAlignment="1">
      <alignment vertical="center"/>
    </xf>
    <xf numFmtId="38" fontId="19" fillId="0" borderId="16" xfId="48" applyFont="1" applyBorder="1" applyAlignment="1">
      <alignment vertical="center"/>
    </xf>
    <xf numFmtId="0" fontId="19" fillId="0" borderId="16" xfId="0" applyFont="1" applyBorder="1" applyAlignment="1">
      <alignment horizontal="center" vertical="center"/>
    </xf>
    <xf numFmtId="0" fontId="19" fillId="0" borderId="16" xfId="0" applyFont="1" applyBorder="1" applyAlignment="1">
      <alignment horizontal="right" vertical="center"/>
    </xf>
    <xf numFmtId="0" fontId="19" fillId="0" borderId="0" xfId="0" applyFont="1" applyAlignment="1">
      <alignment vertical="center"/>
    </xf>
    <xf numFmtId="38" fontId="19" fillId="0" borderId="19" xfId="48" applyFont="1" applyBorder="1" applyAlignment="1">
      <alignment vertical="center"/>
    </xf>
    <xf numFmtId="0" fontId="19" fillId="0" borderId="19" xfId="0" applyFont="1" applyBorder="1" applyAlignment="1">
      <alignment horizontal="center" vertical="center"/>
    </xf>
    <xf numFmtId="0" fontId="19" fillId="0" borderId="19" xfId="0" applyFont="1" applyBorder="1" applyAlignment="1">
      <alignment horizontal="right" vertical="center"/>
    </xf>
    <xf numFmtId="38" fontId="19" fillId="0" borderId="0" xfId="48" applyFont="1" applyAlignment="1">
      <alignment vertical="center"/>
    </xf>
    <xf numFmtId="0" fontId="19" fillId="0" borderId="0" xfId="0" applyFont="1" applyAlignment="1">
      <alignment horizontal="right" vertical="center"/>
    </xf>
    <xf numFmtId="0" fontId="19" fillId="0" borderId="0" xfId="0" applyFont="1" applyAlignment="1">
      <alignment vertical="center" wrapText="1"/>
    </xf>
    <xf numFmtId="0" fontId="17" fillId="0" borderId="0" xfId="0" applyFont="1" applyAlignment="1">
      <alignment horizontal="center" vertical="top"/>
    </xf>
    <xf numFmtId="0" fontId="19" fillId="0" borderId="10" xfId="0" applyFont="1" applyBorder="1" applyAlignment="1">
      <alignment horizontal="center" vertical="center"/>
    </xf>
    <xf numFmtId="0" fontId="19" fillId="0" borderId="12" xfId="0" applyFont="1" applyBorder="1" applyAlignment="1">
      <alignment horizontal="center" vertical="center"/>
    </xf>
    <xf numFmtId="0" fontId="19" fillId="0" borderId="0" xfId="0" applyFont="1" applyAlignment="1">
      <alignment horizontal="center" vertical="center"/>
    </xf>
    <xf numFmtId="0" fontId="10" fillId="0" borderId="0" xfId="0" applyFont="1" applyAlignment="1">
      <alignment horizontal="center" vertical="center"/>
    </xf>
    <xf numFmtId="38" fontId="20" fillId="0" borderId="18" xfId="48" applyFont="1" applyBorder="1" applyAlignment="1">
      <alignment horizontal="center" vertical="center" wrapText="1"/>
    </xf>
    <xf numFmtId="0" fontId="18" fillId="0" borderId="20" xfId="0" applyFont="1" applyBorder="1" applyAlignment="1">
      <alignment horizontal="center" vertical="center"/>
    </xf>
    <xf numFmtId="0" fontId="19" fillId="0" borderId="14" xfId="0" applyFont="1" applyBorder="1" applyAlignment="1">
      <alignment horizontal="center" vertical="center"/>
    </xf>
    <xf numFmtId="38" fontId="19" fillId="0" borderId="21" xfId="48" applyFont="1" applyBorder="1" applyAlignment="1">
      <alignment vertical="center"/>
    </xf>
    <xf numFmtId="0" fontId="19" fillId="0" borderId="21" xfId="0" applyFont="1" applyBorder="1" applyAlignment="1">
      <alignment horizontal="right" vertical="center"/>
    </xf>
    <xf numFmtId="0" fontId="19" fillId="0" borderId="16" xfId="0" applyFont="1" applyBorder="1" applyAlignment="1">
      <alignment horizontal="right" vertical="center" wrapText="1"/>
    </xf>
    <xf numFmtId="0" fontId="19" fillId="0" borderId="19" xfId="0" applyFont="1" applyBorder="1" applyAlignment="1">
      <alignment horizontal="right" vertical="center" wrapText="1"/>
    </xf>
    <xf numFmtId="0" fontId="19" fillId="0" borderId="21" xfId="0" applyFont="1" applyBorder="1" applyAlignment="1">
      <alignment horizontal="right" vertical="center" wrapText="1"/>
    </xf>
    <xf numFmtId="38" fontId="8" fillId="0" borderId="19" xfId="48" applyFont="1" applyBorder="1" applyAlignment="1">
      <alignment vertical="center"/>
    </xf>
    <xf numFmtId="55" fontId="19" fillId="0" borderId="13" xfId="0" applyNumberFormat="1" applyFont="1" applyBorder="1" applyAlignment="1">
      <alignment vertical="center"/>
    </xf>
    <xf numFmtId="55" fontId="19" fillId="0" borderId="16" xfId="0" applyNumberFormat="1" applyFont="1" applyBorder="1" applyAlignment="1">
      <alignment horizontal="right" vertical="center"/>
    </xf>
    <xf numFmtId="0" fontId="19" fillId="0" borderId="16" xfId="0" applyFont="1" applyBorder="1" applyAlignment="1">
      <alignment horizontal="center" vertical="center" wrapText="1"/>
    </xf>
    <xf numFmtId="0" fontId="11" fillId="0" borderId="0" xfId="0" applyFont="1" applyAlignment="1">
      <alignment horizontal="right" vertical="center"/>
    </xf>
    <xf numFmtId="0" fontId="17" fillId="0" borderId="0" xfId="0" applyFont="1" applyAlignment="1">
      <alignment horizontal="center" vertical="top" wrapText="1"/>
    </xf>
    <xf numFmtId="0" fontId="11" fillId="0" borderId="0" xfId="0" applyFont="1" applyAlignment="1">
      <alignment vertical="center" wrapText="1"/>
    </xf>
    <xf numFmtId="55" fontId="19" fillId="0" borderId="11" xfId="0" applyNumberFormat="1" applyFont="1" applyBorder="1" applyAlignment="1">
      <alignment horizontal="left" vertical="center"/>
    </xf>
    <xf numFmtId="55" fontId="22" fillId="0" borderId="13" xfId="0" applyNumberFormat="1" applyFont="1" applyBorder="1" applyAlignment="1">
      <alignment horizontal="left" vertical="center" wrapText="1"/>
    </xf>
    <xf numFmtId="55" fontId="19" fillId="0" borderId="19" xfId="0" applyNumberFormat="1" applyFont="1" applyBorder="1" applyAlignment="1">
      <alignment horizontal="right" vertical="center"/>
    </xf>
    <xf numFmtId="38" fontId="19" fillId="0" borderId="16" xfId="48" applyFont="1" applyBorder="1" applyAlignment="1">
      <alignment horizontal="right" vertical="center"/>
    </xf>
    <xf numFmtId="38" fontId="19" fillId="0" borderId="19" xfId="48" applyFont="1" applyBorder="1" applyAlignment="1">
      <alignment horizontal="right" vertical="center"/>
    </xf>
    <xf numFmtId="0" fontId="19" fillId="0" borderId="0" xfId="0" applyFont="1" applyAlignment="1">
      <alignment horizontal="right" vertical="center" wrapText="1"/>
    </xf>
    <xf numFmtId="0" fontId="18" fillId="0" borderId="17" xfId="0" applyFont="1" applyBorder="1" applyAlignment="1">
      <alignment horizontal="center" vertical="center" wrapText="1"/>
    </xf>
    <xf numFmtId="38" fontId="18" fillId="0" borderId="18" xfId="48" applyFont="1" applyBorder="1" applyAlignment="1">
      <alignment horizontal="center" vertical="center" wrapText="1"/>
    </xf>
    <xf numFmtId="0" fontId="18" fillId="0" borderId="20" xfId="0" applyFont="1" applyBorder="1" applyAlignment="1">
      <alignment horizontal="center" vertical="center" wrapText="1"/>
    </xf>
    <xf numFmtId="55" fontId="19" fillId="0" borderId="16" xfId="0" applyNumberFormat="1" applyFont="1" applyBorder="1" applyAlignment="1">
      <alignment horizontal="right" vertical="center" wrapText="1"/>
    </xf>
    <xf numFmtId="0" fontId="19" fillId="0" borderId="19" xfId="0" applyFont="1" applyBorder="1" applyAlignment="1">
      <alignment horizontal="center" vertical="center" wrapText="1"/>
    </xf>
    <xf numFmtId="0" fontId="19" fillId="0" borderId="0" xfId="0" applyFont="1" applyAlignment="1">
      <alignment horizontal="center" vertical="center" wrapText="1"/>
    </xf>
    <xf numFmtId="0" fontId="18" fillId="0" borderId="0" xfId="0" applyFont="1" applyAlignment="1">
      <alignment horizontal="right" vertical="center" wrapText="1"/>
    </xf>
    <xf numFmtId="38" fontId="19" fillId="0" borderId="0" xfId="48" applyFont="1" applyAlignment="1">
      <alignment horizontal="right" vertical="center" wrapText="1"/>
    </xf>
    <xf numFmtId="38" fontId="11" fillId="0" borderId="0" xfId="48" applyFont="1" applyAlignment="1">
      <alignment horizontal="right" vertical="center" wrapText="1"/>
    </xf>
    <xf numFmtId="0" fontId="19" fillId="0" borderId="21" xfId="0" applyFont="1" applyBorder="1" applyAlignment="1">
      <alignment horizontal="center" vertical="center" wrapText="1"/>
    </xf>
    <xf numFmtId="0" fontId="1" fillId="0" borderId="22" xfId="0" applyFont="1" applyBorder="1" applyAlignment="1">
      <alignment vertical="center"/>
    </xf>
    <xf numFmtId="0" fontId="1" fillId="0" borderId="23" xfId="0" applyFont="1" applyBorder="1" applyAlignment="1">
      <alignment horizontal="left" vertical="center"/>
    </xf>
    <xf numFmtId="0" fontId="4" fillId="0" borderId="11" xfId="0" applyFont="1" applyBorder="1" applyAlignment="1">
      <alignment vertical="center"/>
    </xf>
    <xf numFmtId="0" fontId="18" fillId="33" borderId="17" xfId="0" applyFont="1" applyFill="1" applyBorder="1" applyAlignment="1">
      <alignment vertical="center"/>
    </xf>
    <xf numFmtId="0" fontId="4" fillId="33" borderId="20" xfId="0" applyFont="1" applyFill="1" applyBorder="1" applyAlignment="1">
      <alignment vertical="center"/>
    </xf>
    <xf numFmtId="0" fontId="18" fillId="34" borderId="17" xfId="0" applyFont="1" applyFill="1" applyBorder="1" applyAlignment="1">
      <alignment vertical="center"/>
    </xf>
    <xf numFmtId="0" fontId="4" fillId="34" borderId="20"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horizontal="left" vertical="center"/>
    </xf>
    <xf numFmtId="0" fontId="24" fillId="0" borderId="0" xfId="0" applyFont="1" applyAlignment="1">
      <alignment vertical="center"/>
    </xf>
    <xf numFmtId="0" fontId="11" fillId="0" borderId="16" xfId="0" applyFont="1" applyBorder="1" applyAlignment="1">
      <alignment horizontal="center" vertical="center"/>
    </xf>
    <xf numFmtId="55" fontId="19" fillId="0" borderId="16" xfId="0" applyNumberFormat="1" applyFont="1" applyBorder="1" applyAlignment="1">
      <alignment horizontal="center" vertical="center"/>
    </xf>
    <xf numFmtId="38" fontId="8" fillId="0" borderId="16" xfId="48" applyFont="1" applyBorder="1" applyAlignment="1">
      <alignment horizontal="right" vertical="center"/>
    </xf>
    <xf numFmtId="176" fontId="18" fillId="0" borderId="18" xfId="0" applyNumberFormat="1" applyFont="1" applyBorder="1" applyAlignment="1">
      <alignment horizontal="center" vertical="center" wrapText="1"/>
    </xf>
    <xf numFmtId="0" fontId="19" fillId="0" borderId="16" xfId="0" applyFont="1" applyBorder="1" applyAlignment="1">
      <alignment horizontal="right" vertical="center" wrapText="1" shrinkToFit="1"/>
    </xf>
    <xf numFmtId="0" fontId="21" fillId="0" borderId="16" xfId="0" applyFont="1" applyBorder="1" applyAlignment="1">
      <alignment horizontal="right" vertical="center" wrapText="1" shrinkToFit="1"/>
    </xf>
    <xf numFmtId="55" fontId="21" fillId="0" borderId="13" xfId="0" applyNumberFormat="1" applyFont="1" applyBorder="1" applyAlignment="1">
      <alignment horizontal="left" vertical="center" wrapText="1"/>
    </xf>
    <xf numFmtId="0" fontId="26" fillId="0" borderId="0" xfId="0" applyFont="1" applyAlignment="1">
      <alignment horizontal="center" vertical="top"/>
    </xf>
    <xf numFmtId="0" fontId="27" fillId="0" borderId="0" xfId="0" applyFont="1" applyAlignment="1">
      <alignment horizontal="center" vertical="top"/>
    </xf>
    <xf numFmtId="55" fontId="19" fillId="0" borderId="19" xfId="0" applyNumberFormat="1" applyFont="1" applyBorder="1" applyAlignment="1">
      <alignment horizontal="center" vertical="center"/>
    </xf>
    <xf numFmtId="55" fontId="28" fillId="0" borderId="16" xfId="0" applyNumberFormat="1" applyFont="1" applyBorder="1" applyAlignment="1">
      <alignment horizontal="center" vertical="center"/>
    </xf>
    <xf numFmtId="0" fontId="18" fillId="0" borderId="18" xfId="0" applyFont="1" applyBorder="1" applyAlignment="1">
      <alignment horizontal="right" vertical="center" wrapText="1"/>
    </xf>
    <xf numFmtId="0" fontId="10" fillId="0" borderId="0" xfId="0" applyFont="1" applyAlignment="1">
      <alignment horizontal="right" vertical="center" wrapText="1"/>
    </xf>
    <xf numFmtId="0" fontId="11" fillId="0" borderId="0" xfId="0" applyFont="1" applyAlignment="1">
      <alignment horizontal="right" vertical="center" wrapText="1"/>
    </xf>
    <xf numFmtId="38" fontId="19" fillId="0" borderId="16" xfId="48" applyFont="1" applyBorder="1" applyAlignment="1">
      <alignment vertical="center"/>
    </xf>
    <xf numFmtId="38" fontId="19" fillId="0" borderId="19" xfId="48" applyFont="1" applyBorder="1" applyAlignment="1">
      <alignment vertical="center"/>
    </xf>
    <xf numFmtId="0" fontId="19" fillId="0" borderId="10" xfId="0" applyFont="1" applyBorder="1" applyAlignment="1">
      <alignment horizontal="center" vertical="center"/>
    </xf>
    <xf numFmtId="0" fontId="19" fillId="0" borderId="12" xfId="0" applyFont="1" applyBorder="1" applyAlignment="1">
      <alignment horizontal="center" vertical="center"/>
    </xf>
    <xf numFmtId="38" fontId="8" fillId="0" borderId="16" xfId="48" applyFont="1" applyBorder="1" applyAlignment="1">
      <alignment vertical="center"/>
    </xf>
    <xf numFmtId="0" fontId="19" fillId="0" borderId="19" xfId="0" applyFont="1" applyBorder="1" applyAlignment="1">
      <alignment horizontal="center" vertical="center" wrapText="1"/>
    </xf>
    <xf numFmtId="0" fontId="19" fillId="0" borderId="16" xfId="0" applyFont="1" applyBorder="1" applyAlignment="1">
      <alignment horizontal="center" vertical="center" wrapText="1"/>
    </xf>
    <xf numFmtId="55" fontId="19" fillId="0" borderId="16" xfId="0" applyNumberFormat="1" applyFont="1" applyBorder="1" applyAlignment="1">
      <alignment horizontal="center" vertical="center" wrapText="1"/>
    </xf>
    <xf numFmtId="0" fontId="19" fillId="0" borderId="19" xfId="0" applyFont="1" applyBorder="1" applyAlignment="1">
      <alignment vertical="center" wrapText="1"/>
    </xf>
    <xf numFmtId="55" fontId="19" fillId="0" borderId="19" xfId="0" applyNumberFormat="1" applyFont="1" applyBorder="1" applyAlignment="1">
      <alignment horizontal="center" vertical="center" wrapText="1"/>
    </xf>
    <xf numFmtId="0" fontId="19" fillId="0" borderId="16" xfId="0" applyFont="1" applyBorder="1" applyAlignment="1">
      <alignment horizontal="right" vertical="center" wrapText="1"/>
    </xf>
    <xf numFmtId="0" fontId="19" fillId="0" borderId="19" xfId="0" applyFont="1" applyBorder="1" applyAlignment="1">
      <alignment horizontal="right" vertical="center" wrapText="1"/>
    </xf>
    <xf numFmtId="55" fontId="21" fillId="0" borderId="11" xfId="0" applyNumberFormat="1" applyFont="1" applyBorder="1" applyAlignment="1">
      <alignment horizontal="left" vertical="center"/>
    </xf>
    <xf numFmtId="0" fontId="21" fillId="0" borderId="0" xfId="0" applyFont="1" applyAlignment="1">
      <alignment vertical="center"/>
    </xf>
    <xf numFmtId="38" fontId="8" fillId="0" borderId="19" xfId="48" applyFont="1" applyBorder="1" applyAlignment="1">
      <alignment horizontal="right" vertical="center"/>
    </xf>
    <xf numFmtId="179" fontId="19" fillId="0" borderId="19" xfId="48" applyNumberFormat="1" applyFont="1" applyBorder="1" applyAlignment="1">
      <alignment horizontal="right" vertical="center"/>
    </xf>
    <xf numFmtId="0" fontId="19" fillId="0" borderId="19" xfId="0" applyFont="1" applyBorder="1" applyAlignment="1">
      <alignment horizontal="center" vertical="center" wrapText="1" shrinkToFit="1"/>
    </xf>
    <xf numFmtId="0" fontId="19" fillId="0" borderId="19" xfId="0" applyFont="1" applyBorder="1" applyAlignment="1">
      <alignment horizontal="right" vertical="center" wrapText="1" shrinkToFit="1"/>
    </xf>
    <xf numFmtId="0" fontId="11" fillId="0" borderId="0" xfId="0" applyFont="1" applyAlignment="1">
      <alignment horizontal="center" vertical="center"/>
    </xf>
    <xf numFmtId="0" fontId="19" fillId="0" borderId="21" xfId="0" applyFont="1" applyBorder="1" applyAlignment="1">
      <alignment horizontal="center" vertical="center"/>
    </xf>
    <xf numFmtId="0" fontId="17" fillId="0" borderId="0" xfId="0" applyFont="1" applyAlignment="1">
      <alignment horizontal="right" vertical="top" wrapText="1"/>
    </xf>
    <xf numFmtId="178" fontId="19" fillId="0" borderId="19" xfId="0" applyNumberFormat="1" applyFont="1" applyBorder="1" applyAlignment="1">
      <alignment horizontal="right" vertical="center"/>
    </xf>
    <xf numFmtId="38" fontId="19" fillId="0" borderId="21" xfId="48" applyFont="1" applyBorder="1" applyAlignment="1">
      <alignment horizontal="right" vertical="center"/>
    </xf>
    <xf numFmtId="0" fontId="18" fillId="0" borderId="0" xfId="0" applyFont="1" applyAlignment="1">
      <alignment horizontal="center" vertical="center"/>
    </xf>
    <xf numFmtId="55" fontId="21" fillId="0" borderId="13" xfId="0" applyNumberFormat="1" applyFont="1" applyBorder="1" applyAlignment="1">
      <alignment vertical="center"/>
    </xf>
    <xf numFmtId="0" fontId="19" fillId="0" borderId="24" xfId="0" applyFont="1" applyBorder="1" applyAlignment="1">
      <alignment horizontal="center" vertical="center"/>
    </xf>
    <xf numFmtId="38" fontId="19" fillId="0" borderId="25" xfId="48" applyFont="1" applyBorder="1" applyAlignment="1">
      <alignment horizontal="right" vertical="center"/>
    </xf>
    <xf numFmtId="38" fontId="8" fillId="0" borderId="25" xfId="48" applyFont="1" applyBorder="1" applyAlignment="1">
      <alignment horizontal="right" vertical="center"/>
    </xf>
    <xf numFmtId="0" fontId="19" fillId="0" borderId="25" xfId="0" applyFont="1" applyBorder="1" applyAlignment="1">
      <alignment horizontal="center" vertical="center"/>
    </xf>
    <xf numFmtId="0" fontId="19" fillId="0" borderId="25" xfId="0" applyFont="1" applyBorder="1" applyAlignment="1">
      <alignment horizontal="right" vertical="center" wrapText="1"/>
    </xf>
    <xf numFmtId="38" fontId="8" fillId="0" borderId="26" xfId="48" applyFont="1" applyBorder="1" applyAlignment="1">
      <alignment horizontal="right" vertical="center"/>
    </xf>
    <xf numFmtId="55" fontId="21" fillId="0" borderId="15" xfId="0" applyNumberFormat="1" applyFont="1" applyBorder="1" applyAlignment="1">
      <alignment vertical="center"/>
    </xf>
    <xf numFmtId="0" fontId="19" fillId="0" borderId="25" xfId="0" applyFont="1" applyBorder="1" applyAlignment="1">
      <alignment horizontal="center" vertical="center" wrapText="1"/>
    </xf>
    <xf numFmtId="0" fontId="11" fillId="0" borderId="0" xfId="0" applyFont="1" applyAlignment="1">
      <alignment horizontal="center" vertical="center" wrapText="1"/>
    </xf>
    <xf numFmtId="0" fontId="29" fillId="0" borderId="0" xfId="0" applyFont="1" applyAlignment="1">
      <alignment horizontal="right" vertical="center" wrapText="1"/>
    </xf>
    <xf numFmtId="38" fontId="30" fillId="0" borderId="16" xfId="48" applyFont="1" applyBorder="1" applyAlignment="1">
      <alignment vertical="center"/>
    </xf>
    <xf numFmtId="55" fontId="31" fillId="0" borderId="11" xfId="0" applyNumberFormat="1" applyFont="1" applyBorder="1" applyAlignment="1">
      <alignment horizontal="left" vertical="center"/>
    </xf>
    <xf numFmtId="0" fontId="29" fillId="0" borderId="0" xfId="0" applyFont="1" applyAlignment="1">
      <alignment vertical="center"/>
    </xf>
    <xf numFmtId="38" fontId="29" fillId="0" borderId="19" xfId="48" applyFont="1" applyBorder="1" applyAlignment="1">
      <alignment vertical="center"/>
    </xf>
    <xf numFmtId="0" fontId="29" fillId="0" borderId="19" xfId="0" applyFont="1" applyBorder="1" applyAlignment="1">
      <alignment horizontal="center" vertical="center" wrapText="1"/>
    </xf>
    <xf numFmtId="0" fontId="29" fillId="0" borderId="19" xfId="0" applyFont="1" applyBorder="1" applyAlignment="1">
      <alignment horizontal="right" vertical="center" wrapText="1"/>
    </xf>
    <xf numFmtId="55" fontId="29" fillId="0" borderId="19" xfId="0" applyNumberFormat="1" applyFont="1" applyBorder="1" applyAlignment="1">
      <alignment horizontal="center" vertical="center" wrapText="1"/>
    </xf>
    <xf numFmtId="178" fontId="19" fillId="0" borderId="16" xfId="0" applyNumberFormat="1" applyFont="1" applyBorder="1" applyAlignment="1">
      <alignment horizontal="right" vertical="center"/>
    </xf>
    <xf numFmtId="55" fontId="21" fillId="0" borderId="13" xfId="0" applyNumberFormat="1" applyFont="1" applyBorder="1" applyAlignment="1">
      <alignment horizontal="left" vertical="center"/>
    </xf>
    <xf numFmtId="55" fontId="21" fillId="0" borderId="11" xfId="0" applyNumberFormat="1" applyFont="1" applyBorder="1" applyAlignment="1">
      <alignment vertical="center"/>
    </xf>
    <xf numFmtId="55" fontId="21" fillId="0" borderId="11" xfId="0" applyNumberFormat="1" applyFont="1" applyBorder="1" applyAlignment="1">
      <alignment horizontal="left" vertical="center" wrapText="1"/>
    </xf>
    <xf numFmtId="177" fontId="19" fillId="0" borderId="19" xfId="48" applyNumberFormat="1" applyFont="1" applyBorder="1" applyAlignment="1">
      <alignment horizontal="right" vertical="center"/>
    </xf>
    <xf numFmtId="55" fontId="19" fillId="0" borderId="13" xfId="0" applyNumberFormat="1" applyFont="1" applyBorder="1" applyAlignment="1">
      <alignment horizontal="left" vertical="center"/>
    </xf>
    <xf numFmtId="55" fontId="31" fillId="0" borderId="13" xfId="0" applyNumberFormat="1" applyFont="1" applyBorder="1" applyAlignment="1">
      <alignment horizontal="left" vertical="center"/>
    </xf>
    <xf numFmtId="176" fontId="18" fillId="0" borderId="16" xfId="0" applyNumberFormat="1" applyFont="1" applyBorder="1" applyAlignment="1">
      <alignment vertical="center"/>
    </xf>
    <xf numFmtId="176" fontId="18" fillId="0" borderId="19" xfId="0" applyNumberFormat="1" applyFont="1" applyBorder="1" applyAlignment="1">
      <alignment vertical="center"/>
    </xf>
    <xf numFmtId="176" fontId="18" fillId="0" borderId="16" xfId="0" applyNumberFormat="1" applyFont="1" applyBorder="1" applyAlignment="1">
      <alignment horizontal="right" vertical="center"/>
    </xf>
    <xf numFmtId="176" fontId="18" fillId="0" borderId="19" xfId="0" applyNumberFormat="1" applyFont="1" applyBorder="1" applyAlignment="1">
      <alignment horizontal="right" vertical="center"/>
    </xf>
    <xf numFmtId="176" fontId="18" fillId="0" borderId="21" xfId="0" applyNumberFormat="1" applyFont="1" applyBorder="1" applyAlignment="1">
      <alignment horizontal="right" vertical="center"/>
    </xf>
    <xf numFmtId="176" fontId="34" fillId="0" borderId="0" xfId="0" applyNumberFormat="1" applyFont="1" applyAlignment="1">
      <alignment horizontal="center" vertical="top"/>
    </xf>
    <xf numFmtId="40" fontId="18" fillId="0" borderId="19" xfId="48" applyNumberFormat="1" applyFont="1" applyBorder="1" applyAlignment="1">
      <alignment vertical="center"/>
    </xf>
    <xf numFmtId="176" fontId="18" fillId="0" borderId="0" xfId="0" applyNumberFormat="1" applyFont="1" applyAlignment="1">
      <alignment horizontal="right" vertical="center" wrapText="1"/>
    </xf>
    <xf numFmtId="176" fontId="18" fillId="0" borderId="0" xfId="0" applyNumberFormat="1" applyFont="1" applyAlignment="1">
      <alignment horizontal="right" vertical="center"/>
    </xf>
    <xf numFmtId="9" fontId="33" fillId="0" borderId="0" xfId="42" applyFont="1" applyAlignment="1">
      <alignment horizontal="center" vertical="top"/>
    </xf>
    <xf numFmtId="40" fontId="18" fillId="0" borderId="16" xfId="48" applyNumberFormat="1" applyFont="1" applyBorder="1" applyAlignment="1">
      <alignment vertical="center" wrapText="1"/>
    </xf>
    <xf numFmtId="40" fontId="18" fillId="0" borderId="19" xfId="48" applyNumberFormat="1" applyFont="1" applyBorder="1" applyAlignment="1">
      <alignment vertical="center" wrapText="1"/>
    </xf>
    <xf numFmtId="40" fontId="35" fillId="0" borderId="19" xfId="48" applyNumberFormat="1" applyFont="1" applyBorder="1" applyAlignment="1">
      <alignment vertical="center" wrapText="1"/>
    </xf>
    <xf numFmtId="40" fontId="18" fillId="0" borderId="19" xfId="48" applyNumberFormat="1" applyFont="1" applyBorder="1" applyAlignment="1">
      <alignment horizontal="right" vertical="center"/>
    </xf>
    <xf numFmtId="9" fontId="18" fillId="0" borderId="0" xfId="42" applyFont="1" applyAlignment="1">
      <alignment horizontal="right" vertical="center"/>
    </xf>
    <xf numFmtId="9" fontId="7" fillId="0" borderId="0" xfId="42" applyFont="1" applyAlignment="1">
      <alignment horizontal="right" vertical="center"/>
    </xf>
    <xf numFmtId="40" fontId="33" fillId="0" borderId="0" xfId="48" applyNumberFormat="1" applyFont="1" applyAlignment="1">
      <alignment horizontal="center" vertical="top"/>
    </xf>
    <xf numFmtId="40" fontId="18" fillId="0" borderId="16" xfId="48" applyNumberFormat="1" applyFont="1" applyBorder="1" applyAlignment="1">
      <alignment vertical="center"/>
    </xf>
    <xf numFmtId="40" fontId="18" fillId="0" borderId="21" xfId="48" applyNumberFormat="1" applyFont="1" applyBorder="1" applyAlignment="1">
      <alignment horizontal="right" vertical="center"/>
    </xf>
    <xf numFmtId="40" fontId="18" fillId="0" borderId="0" xfId="48" applyNumberFormat="1" applyFont="1" applyAlignment="1">
      <alignment horizontal="right" vertical="center"/>
    </xf>
    <xf numFmtId="40" fontId="7" fillId="0" borderId="0" xfId="48" applyNumberFormat="1" applyFont="1" applyAlignment="1">
      <alignment horizontal="right" vertical="center"/>
    </xf>
    <xf numFmtId="55" fontId="19" fillId="0" borderId="16" xfId="0" applyNumberFormat="1" applyFont="1" applyBorder="1" applyAlignment="1">
      <alignment vertical="center" wrapText="1"/>
    </xf>
    <xf numFmtId="55" fontId="19" fillId="0" borderId="11" xfId="0" applyNumberFormat="1" applyFont="1" applyBorder="1" applyAlignment="1">
      <alignment vertical="center"/>
    </xf>
    <xf numFmtId="176" fontId="34" fillId="0" borderId="0" xfId="0" applyNumberFormat="1" applyFont="1" applyAlignment="1">
      <alignment horizontal="right" vertical="top"/>
    </xf>
    <xf numFmtId="178" fontId="19" fillId="0" borderId="25" xfId="0" applyNumberFormat="1" applyFont="1" applyBorder="1" applyAlignment="1">
      <alignment horizontal="right" vertical="center"/>
    </xf>
    <xf numFmtId="40" fontId="33" fillId="0" borderId="0" xfId="48" applyNumberFormat="1" applyFont="1" applyAlignment="1">
      <alignment horizontal="right" vertical="top"/>
    </xf>
    <xf numFmtId="40" fontId="18" fillId="0" borderId="25" xfId="48" applyNumberFormat="1" applyFont="1" applyBorder="1" applyAlignment="1">
      <alignment horizontal="right" vertical="center"/>
    </xf>
    <xf numFmtId="0" fontId="19" fillId="0" borderId="0" xfId="0" applyFont="1" applyFill="1" applyAlignment="1">
      <alignment horizontal="right" vertical="center" wrapText="1"/>
    </xf>
    <xf numFmtId="38" fontId="19" fillId="0" borderId="19" xfId="48" applyFont="1" applyFill="1" applyBorder="1" applyAlignment="1">
      <alignment horizontal="right" vertical="center"/>
    </xf>
    <xf numFmtId="38" fontId="8" fillId="0" borderId="16" xfId="48" applyFont="1" applyFill="1" applyBorder="1" applyAlignment="1">
      <alignment horizontal="right" vertical="center"/>
    </xf>
    <xf numFmtId="0" fontId="19" fillId="0" borderId="16" xfId="0" applyFont="1" applyFill="1" applyBorder="1" applyAlignment="1">
      <alignment horizontal="center" vertical="center"/>
    </xf>
    <xf numFmtId="176" fontId="18" fillId="0" borderId="19" xfId="0" applyNumberFormat="1" applyFont="1" applyFill="1" applyBorder="1" applyAlignment="1">
      <alignment horizontal="right" vertical="center"/>
    </xf>
    <xf numFmtId="0" fontId="19" fillId="0" borderId="16" xfId="0" applyFont="1" applyFill="1" applyBorder="1" applyAlignment="1">
      <alignment horizontal="right" vertical="center" wrapText="1"/>
    </xf>
    <xf numFmtId="0" fontId="19" fillId="0" borderId="19" xfId="0" applyFont="1" applyFill="1" applyBorder="1" applyAlignment="1">
      <alignment horizontal="center" vertical="center" wrapText="1"/>
    </xf>
    <xf numFmtId="0" fontId="19" fillId="0" borderId="16" xfId="0" applyFont="1" applyFill="1" applyBorder="1" applyAlignment="1">
      <alignment horizontal="right" vertical="center" wrapText="1" shrinkToFit="1"/>
    </xf>
    <xf numFmtId="0" fontId="19" fillId="0" borderId="19" xfId="0" applyFont="1" applyFill="1" applyBorder="1" applyAlignment="1">
      <alignment horizontal="right" vertical="center" wrapText="1"/>
    </xf>
    <xf numFmtId="55" fontId="19" fillId="0" borderId="16" xfId="0" applyNumberFormat="1" applyFont="1" applyFill="1" applyBorder="1" applyAlignment="1">
      <alignment horizontal="right" vertical="center" wrapText="1"/>
    </xf>
    <xf numFmtId="55" fontId="19" fillId="0" borderId="11" xfId="0" applyNumberFormat="1" applyFont="1" applyFill="1" applyBorder="1" applyAlignment="1">
      <alignment horizontal="left" vertical="center"/>
    </xf>
    <xf numFmtId="0" fontId="18" fillId="0" borderId="27" xfId="0" applyFont="1" applyBorder="1" applyAlignment="1">
      <alignment horizontal="center" vertical="center"/>
    </xf>
    <xf numFmtId="38" fontId="18" fillId="0" borderId="28" xfId="48" applyFont="1" applyBorder="1" applyAlignment="1">
      <alignment horizontal="center" vertical="center"/>
    </xf>
    <xf numFmtId="38" fontId="20" fillId="0" borderId="28" xfId="48" applyFont="1" applyBorder="1" applyAlignment="1">
      <alignment horizontal="center" vertical="center" wrapText="1"/>
    </xf>
    <xf numFmtId="38" fontId="18" fillId="0" borderId="28" xfId="48" applyFont="1" applyBorder="1" applyAlignment="1">
      <alignment horizontal="center" vertical="center" wrapText="1"/>
    </xf>
    <xf numFmtId="0" fontId="18" fillId="0" borderId="28" xfId="0" applyFont="1" applyBorder="1" applyAlignment="1">
      <alignment horizontal="center" vertical="center"/>
    </xf>
    <xf numFmtId="40" fontId="18" fillId="0" borderId="28" xfId="48" applyNumberFormat="1"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xf>
    <xf numFmtId="55" fontId="21" fillId="0" borderId="30" xfId="0" applyNumberFormat="1" applyFont="1" applyBorder="1" applyAlignment="1">
      <alignment vertical="center"/>
    </xf>
    <xf numFmtId="38" fontId="8" fillId="0" borderId="21" xfId="48" applyFont="1" applyBorder="1" applyAlignment="1">
      <alignment horizontal="right" vertical="center"/>
    </xf>
    <xf numFmtId="178" fontId="19" fillId="0" borderId="21" xfId="0" applyNumberFormat="1" applyFont="1" applyBorder="1" applyAlignment="1">
      <alignment horizontal="right" vertical="center"/>
    </xf>
    <xf numFmtId="178" fontId="19" fillId="0" borderId="0" xfId="0" applyNumberFormat="1" applyFont="1" applyBorder="1" applyAlignment="1">
      <alignment horizontal="right" vertical="center"/>
    </xf>
    <xf numFmtId="0" fontId="19" fillId="0" borderId="31" xfId="0" applyFont="1" applyBorder="1" applyAlignment="1">
      <alignment horizontal="center" vertical="center"/>
    </xf>
    <xf numFmtId="40" fontId="18" fillId="0" borderId="21" xfId="48" applyNumberFormat="1" applyFont="1" applyBorder="1" applyAlignment="1">
      <alignment vertical="center"/>
    </xf>
    <xf numFmtId="0" fontId="19" fillId="0" borderId="26" xfId="0" applyFont="1" applyBorder="1" applyAlignment="1">
      <alignment horizontal="center" vertical="center"/>
    </xf>
    <xf numFmtId="38" fontId="8" fillId="0" borderId="21" xfId="48" applyFont="1" applyBorder="1" applyAlignment="1">
      <alignment vertical="center"/>
    </xf>
    <xf numFmtId="0" fontId="19" fillId="0" borderId="26" xfId="0" applyFont="1" applyBorder="1" applyAlignment="1">
      <alignment horizontal="right" vertical="center"/>
    </xf>
    <xf numFmtId="55" fontId="19" fillId="0" borderId="26" xfId="0" applyNumberFormat="1" applyFont="1" applyBorder="1" applyAlignment="1">
      <alignment horizontal="right" vertical="center"/>
    </xf>
    <xf numFmtId="55" fontId="19" fillId="0" borderId="15" xfId="0" applyNumberFormat="1" applyFont="1" applyBorder="1" applyAlignment="1">
      <alignment vertical="center"/>
    </xf>
    <xf numFmtId="0" fontId="19" fillId="0" borderId="24" xfId="0" applyFont="1" applyBorder="1" applyAlignment="1">
      <alignment horizontal="center" vertical="center"/>
    </xf>
    <xf numFmtId="38" fontId="19" fillId="0" borderId="25" xfId="48" applyFont="1" applyBorder="1" applyAlignment="1">
      <alignment vertical="center"/>
    </xf>
    <xf numFmtId="38" fontId="8" fillId="0" borderId="25" xfId="48" applyFont="1" applyBorder="1" applyAlignment="1">
      <alignment vertical="center"/>
    </xf>
    <xf numFmtId="0" fontId="19" fillId="0" borderId="25" xfId="0" applyFont="1" applyBorder="1" applyAlignment="1">
      <alignment horizontal="center" vertical="center" wrapText="1"/>
    </xf>
    <xf numFmtId="40" fontId="18" fillId="0" borderId="25" xfId="48" applyNumberFormat="1" applyFont="1" applyBorder="1" applyAlignment="1">
      <alignment vertical="center" wrapText="1"/>
    </xf>
    <xf numFmtId="0" fontId="19" fillId="0" borderId="25" xfId="0" applyFont="1" applyBorder="1" applyAlignment="1">
      <alignment horizontal="right" vertical="center" wrapText="1"/>
    </xf>
    <xf numFmtId="55" fontId="19" fillId="0" borderId="25" xfId="0" applyNumberFormat="1" applyFont="1" applyBorder="1" applyAlignment="1">
      <alignment horizontal="center" vertical="center" wrapText="1"/>
    </xf>
    <xf numFmtId="55" fontId="21" fillId="0" borderId="30" xfId="0" applyNumberFormat="1" applyFont="1" applyBorder="1" applyAlignment="1">
      <alignment horizontal="left" vertical="center" wrapText="1"/>
    </xf>
    <xf numFmtId="0" fontId="19" fillId="0" borderId="0" xfId="0" applyFont="1" applyBorder="1" applyAlignment="1">
      <alignment horizontal="center" vertical="center" wrapText="1"/>
    </xf>
    <xf numFmtId="0" fontId="19" fillId="0" borderId="0" xfId="0" applyFont="1" applyBorder="1" applyAlignment="1">
      <alignment horizontal="right" vertical="center" wrapText="1"/>
    </xf>
    <xf numFmtId="0" fontId="19" fillId="0" borderId="31" xfId="0" applyFont="1" applyBorder="1" applyAlignment="1">
      <alignment horizontal="center" vertical="center"/>
    </xf>
    <xf numFmtId="38" fontId="19" fillId="0" borderId="21" xfId="48" applyFont="1" applyBorder="1" applyAlignment="1">
      <alignment vertical="center"/>
    </xf>
    <xf numFmtId="38" fontId="8" fillId="0" borderId="26" xfId="48" applyFont="1" applyBorder="1" applyAlignment="1">
      <alignment vertical="center"/>
    </xf>
    <xf numFmtId="0" fontId="19" fillId="0" borderId="21" xfId="0" applyFont="1" applyBorder="1" applyAlignment="1">
      <alignment horizontal="center" vertical="center" wrapText="1"/>
    </xf>
    <xf numFmtId="40" fontId="18" fillId="0" borderId="21" xfId="48" applyNumberFormat="1" applyFont="1" applyBorder="1" applyAlignment="1">
      <alignment vertical="center" wrapText="1"/>
    </xf>
    <xf numFmtId="0" fontId="19" fillId="0" borderId="21" xfId="0" applyFont="1" applyBorder="1" applyAlignment="1">
      <alignment horizontal="right" vertical="center" wrapText="1"/>
    </xf>
    <xf numFmtId="55" fontId="19" fillId="0" borderId="21" xfId="0" applyNumberFormat="1" applyFont="1" applyBorder="1" applyAlignment="1">
      <alignment horizontal="center" vertical="center" wrapText="1"/>
    </xf>
    <xf numFmtId="55" fontId="21" fillId="0" borderId="32" xfId="0" applyNumberFormat="1" applyFont="1" applyBorder="1" applyAlignment="1">
      <alignment horizontal="left" vertical="center"/>
    </xf>
    <xf numFmtId="38" fontId="8" fillId="0" borderId="26" xfId="48" applyFont="1" applyBorder="1" applyAlignment="1">
      <alignment vertical="center"/>
    </xf>
    <xf numFmtId="176" fontId="18" fillId="0" borderId="21" xfId="0" applyNumberFormat="1" applyFont="1" applyBorder="1" applyAlignment="1">
      <alignment vertical="center"/>
    </xf>
    <xf numFmtId="0" fontId="19" fillId="0" borderId="26" xfId="0" applyFont="1" applyBorder="1" applyAlignment="1">
      <alignment horizontal="center" vertical="center" wrapText="1"/>
    </xf>
    <xf numFmtId="55" fontId="19" fillId="0" borderId="26" xfId="0" applyNumberFormat="1" applyFont="1" applyBorder="1" applyAlignment="1">
      <alignment horizontal="center" vertical="center"/>
    </xf>
    <xf numFmtId="55" fontId="21" fillId="0" borderId="32" xfId="0" applyNumberFormat="1" applyFont="1" applyBorder="1" applyAlignment="1">
      <alignment horizontal="left" vertical="center" wrapText="1"/>
    </xf>
    <xf numFmtId="0" fontId="19" fillId="0" borderId="26" xfId="0" applyFont="1" applyBorder="1" applyAlignment="1">
      <alignment horizontal="right" vertical="center" wrapText="1"/>
    </xf>
    <xf numFmtId="0" fontId="19" fillId="0" borderId="26" xfId="0" applyFont="1" applyBorder="1" applyAlignment="1">
      <alignment horizontal="right" vertical="center" wrapText="1" shrinkToFit="1"/>
    </xf>
    <xf numFmtId="55" fontId="19" fillId="0" borderId="26" xfId="0" applyNumberFormat="1" applyFont="1" applyBorder="1" applyAlignment="1">
      <alignment horizontal="right" vertical="center" wrapText="1"/>
    </xf>
    <xf numFmtId="55" fontId="19" fillId="0" borderId="15" xfId="0" applyNumberFormat="1" applyFont="1" applyBorder="1" applyAlignment="1">
      <alignment horizontal="left" vertical="center"/>
    </xf>
    <xf numFmtId="0" fontId="13" fillId="0" borderId="0" xfId="0" applyFont="1" applyBorder="1" applyAlignment="1">
      <alignment horizontal="center" vertical="center"/>
    </xf>
    <xf numFmtId="0" fontId="15" fillId="0" borderId="0" xfId="0" applyFont="1" applyFill="1" applyBorder="1" applyAlignment="1">
      <alignment horizontal="center" vertical="center" wrapText="1"/>
    </xf>
    <xf numFmtId="0" fontId="7" fillId="0" borderId="0" xfId="0" applyFont="1" applyFill="1" applyBorder="1" applyAlignment="1">
      <alignment horizontal="left" vertical="center"/>
    </xf>
    <xf numFmtId="0" fontId="15" fillId="0" borderId="33" xfId="0" applyFont="1" applyFill="1" applyBorder="1" applyAlignment="1">
      <alignment horizontal="center" vertical="center" wrapText="1"/>
    </xf>
    <xf numFmtId="0" fontId="7" fillId="0" borderId="33" xfId="0" applyFont="1" applyFill="1" applyBorder="1" applyAlignment="1">
      <alignment horizontal="left" vertical="center"/>
    </xf>
    <xf numFmtId="0" fontId="6" fillId="0" borderId="0" xfId="0" applyFont="1" applyAlignment="1">
      <alignment horizontal="center" vertical="center"/>
    </xf>
    <xf numFmtId="0" fontId="9" fillId="35" borderId="34" xfId="0" applyFont="1" applyFill="1" applyBorder="1" applyAlignment="1">
      <alignment horizontal="center" vertical="center"/>
    </xf>
    <xf numFmtId="0" fontId="9" fillId="35" borderId="35" xfId="0" applyFont="1" applyFill="1" applyBorder="1" applyAlignment="1">
      <alignment horizontal="center" vertical="center"/>
    </xf>
    <xf numFmtId="0" fontId="9" fillId="35" borderId="36" xfId="0" applyFont="1" applyFill="1" applyBorder="1" applyAlignment="1">
      <alignment horizontal="center" vertical="center"/>
    </xf>
    <xf numFmtId="0" fontId="16" fillId="33" borderId="37" xfId="0" applyFont="1" applyFill="1" applyBorder="1" applyAlignment="1">
      <alignment horizontal="center" vertical="center"/>
    </xf>
    <xf numFmtId="0" fontId="16" fillId="33" borderId="38" xfId="0" applyFont="1" applyFill="1" applyBorder="1" applyAlignment="1">
      <alignment horizontal="center" vertical="center"/>
    </xf>
    <xf numFmtId="0" fontId="16" fillId="34" borderId="37" xfId="0" applyFont="1" applyFill="1" applyBorder="1" applyAlignment="1">
      <alignment horizontal="center" vertical="center"/>
    </xf>
    <xf numFmtId="0" fontId="16" fillId="34" borderId="38"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2" xfId="0" applyFont="1" applyFill="1" applyBorder="1" applyAlignment="1">
      <alignment horizontal="center" vertical="center"/>
    </xf>
    <xf numFmtId="0" fontId="4" fillId="35" borderId="24" xfId="0" applyFont="1" applyFill="1" applyBorder="1" applyAlignment="1">
      <alignment horizontal="center" vertical="center"/>
    </xf>
    <xf numFmtId="0" fontId="4" fillId="35" borderId="25" xfId="0" applyFont="1" applyFill="1" applyBorder="1" applyAlignment="1">
      <alignment horizontal="center" vertical="center"/>
    </xf>
    <xf numFmtId="0" fontId="4" fillId="35" borderId="30" xfId="0" applyFont="1" applyFill="1" applyBorder="1" applyAlignment="1">
      <alignment horizontal="center" vertical="center"/>
    </xf>
    <xf numFmtId="0" fontId="1" fillId="33" borderId="34" xfId="0" applyFont="1" applyFill="1" applyBorder="1" applyAlignment="1">
      <alignment horizontal="center" vertical="center"/>
    </xf>
    <xf numFmtId="0" fontId="1" fillId="33" borderId="36" xfId="0" applyFont="1" applyFill="1" applyBorder="1" applyAlignment="1">
      <alignment horizontal="center" vertical="center"/>
    </xf>
    <xf numFmtId="0" fontId="1" fillId="34" borderId="34" xfId="0" applyFont="1" applyFill="1" applyBorder="1" applyAlignment="1">
      <alignment horizontal="center" vertical="center"/>
    </xf>
    <xf numFmtId="0" fontId="1" fillId="34" borderId="36" xfId="0" applyFont="1" applyFill="1" applyBorder="1" applyAlignment="1">
      <alignment horizontal="center" vertical="center"/>
    </xf>
    <xf numFmtId="0" fontId="4" fillId="34" borderId="31" xfId="0" applyFont="1" applyFill="1" applyBorder="1" applyAlignment="1">
      <alignment horizontal="center" vertical="center"/>
    </xf>
    <xf numFmtId="0" fontId="4" fillId="34" borderId="32" xfId="0" applyFont="1" applyFill="1" applyBorder="1" applyAlignment="1">
      <alignment horizontal="center" vertical="center"/>
    </xf>
    <xf numFmtId="0" fontId="3" fillId="35" borderId="14" xfId="0" applyFont="1" applyFill="1" applyBorder="1" applyAlignment="1">
      <alignment horizontal="center" vertical="center"/>
    </xf>
    <xf numFmtId="0" fontId="3" fillId="35" borderId="21" xfId="0" applyFont="1" applyFill="1" applyBorder="1" applyAlignment="1">
      <alignment horizontal="center" vertical="center"/>
    </xf>
    <xf numFmtId="0" fontId="3" fillId="35" borderId="15" xfId="0" applyFont="1" applyFill="1" applyBorder="1" applyAlignment="1">
      <alignment horizontal="center" vertical="center"/>
    </xf>
    <xf numFmtId="0" fontId="10" fillId="36" borderId="37" xfId="0" applyFont="1" applyFill="1" applyBorder="1" applyAlignment="1">
      <alignment horizontal="center" vertical="center"/>
    </xf>
    <xf numFmtId="0" fontId="10" fillId="36" borderId="39" xfId="0" applyFont="1" applyFill="1" applyBorder="1" applyAlignment="1">
      <alignment horizontal="center" vertical="center"/>
    </xf>
    <xf numFmtId="0" fontId="10" fillId="36" borderId="38" xfId="0" applyFont="1" applyFill="1" applyBorder="1" applyAlignment="1">
      <alignment horizontal="center" vertical="center"/>
    </xf>
    <xf numFmtId="0" fontId="10" fillId="36" borderId="40" xfId="0" applyFont="1" applyFill="1" applyBorder="1" applyAlignment="1">
      <alignment horizontal="center" vertical="center"/>
    </xf>
    <xf numFmtId="0" fontId="10" fillId="36" borderId="41" xfId="0" applyFont="1" applyFill="1" applyBorder="1" applyAlignment="1">
      <alignment horizontal="center" vertical="center"/>
    </xf>
    <xf numFmtId="0" fontId="10" fillId="36" borderId="42" xfId="0" applyFont="1" applyFill="1" applyBorder="1" applyAlignment="1">
      <alignment horizontal="center" vertical="center"/>
    </xf>
    <xf numFmtId="0" fontId="4" fillId="35" borderId="34" xfId="0" applyFont="1" applyFill="1" applyBorder="1" applyAlignment="1">
      <alignment horizontal="center" vertical="center"/>
    </xf>
    <xf numFmtId="0" fontId="4" fillId="35" borderId="35" xfId="0" applyFont="1" applyFill="1" applyBorder="1" applyAlignment="1">
      <alignment horizontal="center" vertical="center"/>
    </xf>
    <xf numFmtId="0" fontId="4" fillId="35" borderId="36" xfId="0" applyFont="1" applyFill="1" applyBorder="1" applyAlignment="1">
      <alignment horizontal="center" vertical="center"/>
    </xf>
    <xf numFmtId="0" fontId="5" fillId="33" borderId="34" xfId="0" applyFont="1" applyFill="1" applyBorder="1" applyAlignment="1">
      <alignment horizontal="center" vertical="center"/>
    </xf>
    <xf numFmtId="0" fontId="5" fillId="33" borderId="36" xfId="0" applyFont="1" applyFill="1" applyBorder="1" applyAlignment="1">
      <alignment horizontal="center" vertical="center"/>
    </xf>
    <xf numFmtId="0" fontId="5" fillId="34" borderId="34" xfId="0" applyFont="1" applyFill="1" applyBorder="1" applyAlignment="1">
      <alignment horizontal="center" vertical="center"/>
    </xf>
    <xf numFmtId="0" fontId="5" fillId="34" borderId="36" xfId="0" applyFont="1" applyFill="1" applyBorder="1" applyAlignment="1">
      <alignment horizontal="center" vertical="center"/>
    </xf>
    <xf numFmtId="0" fontId="13" fillId="0" borderId="40" xfId="0" applyFont="1" applyBorder="1" applyAlignment="1">
      <alignment horizontal="center" vertical="center"/>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36" fillId="0" borderId="43" xfId="0" applyFont="1" applyFill="1" applyBorder="1" applyAlignment="1">
      <alignment horizontal="left" vertical="center" wrapText="1"/>
    </xf>
    <xf numFmtId="0" fontId="0" fillId="0" borderId="44" xfId="0" applyBorder="1" applyAlignment="1">
      <alignment horizontal="left" vertical="center"/>
    </xf>
    <xf numFmtId="0" fontId="0" fillId="0" borderId="45" xfId="0" applyBorder="1" applyAlignment="1">
      <alignment horizontal="left" vertical="center"/>
    </xf>
    <xf numFmtId="0" fontId="32" fillId="0" borderId="0" xfId="0" applyFont="1" applyBorder="1" applyAlignment="1">
      <alignment horizontal="center" vertical="center"/>
    </xf>
    <xf numFmtId="0" fontId="12" fillId="0" borderId="0" xfId="0" applyFont="1" applyAlignment="1">
      <alignment horizontal="center" vertical="top"/>
    </xf>
    <xf numFmtId="0" fontId="3" fillId="0" borderId="41" xfId="0" applyFont="1" applyBorder="1" applyAlignment="1">
      <alignment horizontal="right" vertical="top"/>
    </xf>
    <xf numFmtId="0" fontId="15" fillId="33" borderId="37"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6"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15" fillId="33" borderId="41" xfId="0" applyFont="1" applyFill="1" applyBorder="1" applyAlignment="1">
      <alignment horizontal="center" vertical="center" wrapText="1"/>
    </xf>
    <xf numFmtId="0" fontId="7" fillId="33" borderId="39" xfId="0" applyFont="1" applyFill="1" applyBorder="1" applyAlignment="1">
      <alignment horizontal="left" vertical="center"/>
    </xf>
    <xf numFmtId="0" fontId="16" fillId="0" borderId="27" xfId="0" applyFont="1" applyBorder="1" applyAlignment="1">
      <alignment horizontal="center" vertical="top"/>
    </xf>
    <xf numFmtId="0" fontId="16" fillId="0" borderId="28" xfId="0" applyFont="1" applyBorder="1" applyAlignment="1">
      <alignment horizontal="center" vertical="top"/>
    </xf>
    <xf numFmtId="0" fontId="16" fillId="0" borderId="29" xfId="0" applyFont="1" applyBorder="1" applyAlignment="1">
      <alignment horizontal="center" vertical="top"/>
    </xf>
    <xf numFmtId="0" fontId="7" fillId="33" borderId="0" xfId="0" applyFont="1" applyFill="1" applyBorder="1" applyAlignment="1">
      <alignment horizontal="left"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7" fillId="33" borderId="41" xfId="0" applyFont="1" applyFill="1" applyBorder="1" applyAlignment="1">
      <alignment horizontal="left" vertical="center"/>
    </xf>
    <xf numFmtId="0" fontId="7" fillId="35" borderId="41" xfId="0" applyFont="1" applyFill="1" applyBorder="1" applyAlignment="1">
      <alignment horizontal="left" vertical="center"/>
    </xf>
    <xf numFmtId="0" fontId="15" fillId="35" borderId="37" xfId="0" applyFont="1" applyFill="1" applyBorder="1" applyAlignment="1">
      <alignment horizontal="center" vertical="center" wrapText="1"/>
    </xf>
    <xf numFmtId="0" fontId="15" fillId="35" borderId="39" xfId="0" applyFont="1" applyFill="1" applyBorder="1" applyAlignment="1">
      <alignment horizontal="center" vertical="center" wrapText="1"/>
    </xf>
    <xf numFmtId="0" fontId="15" fillId="35" borderId="4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40" xfId="0" applyFont="1" applyFill="1" applyBorder="1" applyAlignment="1">
      <alignment horizontal="center" vertical="center" wrapText="1"/>
    </xf>
    <xf numFmtId="0" fontId="15" fillId="35" borderId="41" xfId="0" applyFont="1" applyFill="1" applyBorder="1" applyAlignment="1">
      <alignment horizontal="center" vertical="center" wrapText="1"/>
    </xf>
    <xf numFmtId="0" fontId="7" fillId="35" borderId="39" xfId="0" applyFont="1" applyFill="1" applyBorder="1" applyAlignment="1">
      <alignment horizontal="left" vertical="center"/>
    </xf>
    <xf numFmtId="0" fontId="7" fillId="35" borderId="0"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45"/>
  <sheetViews>
    <sheetView tabSelected="1" zoomScalePageLayoutView="0" workbookViewId="0" topLeftCell="A1">
      <selection activeCell="E3" sqref="E3"/>
    </sheetView>
  </sheetViews>
  <sheetFormatPr defaultColWidth="8.8515625" defaultRowHeight="16.5" customHeight="1"/>
  <cols>
    <col min="1" max="1" width="14.140625" style="2" customWidth="1"/>
    <col min="2" max="2" width="27.7109375" style="2" customWidth="1"/>
    <col min="3" max="3" width="4.421875" style="2" customWidth="1"/>
    <col min="4" max="4" width="14.00390625" style="2" customWidth="1"/>
    <col min="5" max="5" width="26.421875" style="2" customWidth="1"/>
    <col min="6" max="16384" width="8.8515625" style="2" customWidth="1"/>
  </cols>
  <sheetData>
    <row r="1" spans="1:5" ht="43.5" customHeight="1">
      <c r="A1" s="234" t="s">
        <v>756</v>
      </c>
      <c r="B1" s="234"/>
      <c r="C1" s="234"/>
      <c r="D1" s="234"/>
      <c r="E1" s="234"/>
    </row>
    <row r="2" spans="1:5" ht="17.25" customHeight="1">
      <c r="A2" s="9" t="s">
        <v>804</v>
      </c>
      <c r="B2" s="9"/>
      <c r="C2" s="9"/>
      <c r="D2" s="9"/>
      <c r="E2" s="10" t="s">
        <v>113</v>
      </c>
    </row>
    <row r="3" ht="17.25" customHeight="1" thickBot="1">
      <c r="E3" s="11" t="s">
        <v>710</v>
      </c>
    </row>
    <row r="4" spans="1:5" s="15" customFormat="1" ht="21.75" customHeight="1" thickBot="1">
      <c r="A4" s="238" t="s">
        <v>805</v>
      </c>
      <c r="B4" s="239"/>
      <c r="C4" s="81"/>
      <c r="D4" s="240" t="s">
        <v>806</v>
      </c>
      <c r="E4" s="241"/>
    </row>
    <row r="5" spans="1:5" s="1" customFormat="1" ht="27.75" customHeight="1" thickBot="1">
      <c r="A5" s="235" t="s">
        <v>1883</v>
      </c>
      <c r="B5" s="236"/>
      <c r="C5" s="236"/>
      <c r="D5" s="236"/>
      <c r="E5" s="237"/>
    </row>
    <row r="6" spans="1:5" s="1" customFormat="1" ht="16.5" customHeight="1" thickBot="1">
      <c r="A6" s="242" t="s">
        <v>1882</v>
      </c>
      <c r="B6" s="243"/>
      <c r="D6" s="251" t="s">
        <v>725</v>
      </c>
      <c r="E6" s="252"/>
    </row>
    <row r="7" spans="1:5" ht="16.5" customHeight="1">
      <c r="A7" s="3" t="s">
        <v>1871</v>
      </c>
      <c r="B7" s="4" t="s">
        <v>1872</v>
      </c>
      <c r="D7" s="3" t="s">
        <v>1871</v>
      </c>
      <c r="E7" s="4" t="s">
        <v>700</v>
      </c>
    </row>
    <row r="8" spans="1:5" ht="16.5" customHeight="1">
      <c r="A8" s="5" t="s">
        <v>1873</v>
      </c>
      <c r="B8" s="6" t="s">
        <v>1874</v>
      </c>
      <c r="D8" s="5" t="s">
        <v>1873</v>
      </c>
      <c r="E8" s="6" t="s">
        <v>1874</v>
      </c>
    </row>
    <row r="9" spans="1:5" ht="16.5" customHeight="1">
      <c r="A9" s="5" t="s">
        <v>1875</v>
      </c>
      <c r="B9" s="6" t="s">
        <v>1876</v>
      </c>
      <c r="D9" s="5" t="s">
        <v>1875</v>
      </c>
      <c r="E9" s="6" t="s">
        <v>707</v>
      </c>
    </row>
    <row r="10" spans="1:5" ht="16.5" customHeight="1">
      <c r="A10" s="5" t="s">
        <v>1877</v>
      </c>
      <c r="B10" s="6" t="s">
        <v>1886</v>
      </c>
      <c r="D10" s="5" t="s">
        <v>1877</v>
      </c>
      <c r="E10" s="6" t="s">
        <v>705</v>
      </c>
    </row>
    <row r="11" spans="1:5" ht="16.5" customHeight="1">
      <c r="A11" s="5" t="s">
        <v>1878</v>
      </c>
      <c r="B11" s="6" t="s">
        <v>709</v>
      </c>
      <c r="D11" s="5" t="s">
        <v>1878</v>
      </c>
      <c r="E11" s="6" t="s">
        <v>709</v>
      </c>
    </row>
    <row r="12" spans="1:5" ht="16.5" customHeight="1">
      <c r="A12" s="5" t="s">
        <v>1879</v>
      </c>
      <c r="B12" s="6" t="s">
        <v>1881</v>
      </c>
      <c r="D12" s="5" t="s">
        <v>1879</v>
      </c>
      <c r="E12" s="6" t="s">
        <v>1881</v>
      </c>
    </row>
    <row r="13" spans="1:5" ht="16.5" customHeight="1">
      <c r="A13" s="5" t="s">
        <v>1880</v>
      </c>
      <c r="B13" s="6" t="s">
        <v>1881</v>
      </c>
      <c r="D13" s="5" t="s">
        <v>1880</v>
      </c>
      <c r="E13" s="6" t="s">
        <v>1881</v>
      </c>
    </row>
    <row r="14" spans="1:5" ht="16.5" customHeight="1" thickBot="1">
      <c r="A14" s="72" t="s">
        <v>699</v>
      </c>
      <c r="B14" s="73">
        <v>88</v>
      </c>
      <c r="D14" s="72" t="s">
        <v>699</v>
      </c>
      <c r="E14" s="73">
        <f>387-35</f>
        <v>352</v>
      </c>
    </row>
    <row r="15" spans="1:5" ht="16.5" customHeight="1" thickBot="1">
      <c r="A15" s="262">
        <f>B14+E14</f>
        <v>440</v>
      </c>
      <c r="B15" s="263"/>
      <c r="C15" s="263"/>
      <c r="D15" s="263"/>
      <c r="E15" s="264"/>
    </row>
    <row r="16" spans="1:5" ht="9" customHeight="1" thickBot="1">
      <c r="A16" s="265"/>
      <c r="B16" s="266"/>
      <c r="D16" s="267"/>
      <c r="E16" s="268"/>
    </row>
    <row r="17" spans="1:5" s="1" customFormat="1" ht="24" customHeight="1" thickBot="1">
      <c r="A17" s="235" t="s">
        <v>726</v>
      </c>
      <c r="B17" s="236"/>
      <c r="C17" s="236"/>
      <c r="D17" s="236"/>
      <c r="E17" s="237"/>
    </row>
    <row r="18" spans="1:5" s="1" customFormat="1" ht="16.5" customHeight="1" thickBot="1">
      <c r="A18" s="242" t="s">
        <v>695</v>
      </c>
      <c r="B18" s="243"/>
      <c r="D18" s="251" t="s">
        <v>703</v>
      </c>
      <c r="E18" s="252"/>
    </row>
    <row r="19" spans="1:5" ht="16.5" customHeight="1">
      <c r="A19" s="3" t="s">
        <v>1871</v>
      </c>
      <c r="B19" s="4" t="s">
        <v>1872</v>
      </c>
      <c r="D19" s="3" t="s">
        <v>1871</v>
      </c>
      <c r="E19" s="4" t="s">
        <v>700</v>
      </c>
    </row>
    <row r="20" spans="1:5" ht="16.5" customHeight="1">
      <c r="A20" s="5" t="s">
        <v>1873</v>
      </c>
      <c r="B20" s="6" t="s">
        <v>1874</v>
      </c>
      <c r="D20" s="5" t="s">
        <v>1873</v>
      </c>
      <c r="E20" s="6" t="s">
        <v>1874</v>
      </c>
    </row>
    <row r="21" spans="1:5" ht="16.5" customHeight="1">
      <c r="A21" s="5" t="s">
        <v>1875</v>
      </c>
      <c r="B21" s="6" t="s">
        <v>1884</v>
      </c>
      <c r="D21" s="5" t="s">
        <v>1875</v>
      </c>
      <c r="E21" s="6" t="s">
        <v>704</v>
      </c>
    </row>
    <row r="22" spans="1:5" ht="16.5" customHeight="1">
      <c r="A22" s="5" t="s">
        <v>1877</v>
      </c>
      <c r="B22" s="6" t="s">
        <v>694</v>
      </c>
      <c r="D22" s="5" t="s">
        <v>1877</v>
      </c>
      <c r="E22" s="6" t="s">
        <v>694</v>
      </c>
    </row>
    <row r="23" spans="1:5" ht="16.5" customHeight="1">
      <c r="A23" s="5" t="s">
        <v>1878</v>
      </c>
      <c r="B23" s="6" t="s">
        <v>1885</v>
      </c>
      <c r="D23" s="5" t="s">
        <v>1878</v>
      </c>
      <c r="E23" s="6" t="s">
        <v>1885</v>
      </c>
    </row>
    <row r="24" spans="1:5" ht="16.5" customHeight="1">
      <c r="A24" s="5" t="s">
        <v>1879</v>
      </c>
      <c r="B24" s="6" t="s">
        <v>1881</v>
      </c>
      <c r="D24" s="5" t="s">
        <v>1879</v>
      </c>
      <c r="E24" s="6" t="s">
        <v>1881</v>
      </c>
    </row>
    <row r="25" spans="1:5" ht="16.5" customHeight="1">
      <c r="A25" s="5" t="s">
        <v>1880</v>
      </c>
      <c r="B25" s="6" t="s">
        <v>1881</v>
      </c>
      <c r="D25" s="5" t="s">
        <v>1880</v>
      </c>
      <c r="E25" s="6" t="s">
        <v>1881</v>
      </c>
    </row>
    <row r="26" spans="1:5" ht="16.5" customHeight="1" thickBot="1">
      <c r="A26" s="7" t="s">
        <v>699</v>
      </c>
      <c r="B26" s="8">
        <f>214-14</f>
        <v>200</v>
      </c>
      <c r="D26" s="7" t="s">
        <v>699</v>
      </c>
      <c r="E26" s="8">
        <v>163</v>
      </c>
    </row>
    <row r="27" spans="1:5" ht="16.5" customHeight="1" thickBot="1">
      <c r="A27" s="262">
        <f>B26+E26</f>
        <v>363</v>
      </c>
      <c r="B27" s="263"/>
      <c r="C27" s="263"/>
      <c r="D27" s="263"/>
      <c r="E27" s="264"/>
    </row>
    <row r="28" spans="1:5" ht="9" customHeight="1" thickBot="1">
      <c r="A28" s="247"/>
      <c r="B28" s="248"/>
      <c r="D28" s="249"/>
      <c r="E28" s="250"/>
    </row>
    <row r="29" spans="1:5" s="1" customFormat="1" ht="29.25" customHeight="1" thickBot="1">
      <c r="A29" s="235" t="s">
        <v>727</v>
      </c>
      <c r="B29" s="236"/>
      <c r="C29" s="236"/>
      <c r="D29" s="236"/>
      <c r="E29" s="237"/>
    </row>
    <row r="30" spans="1:5" ht="16.5" customHeight="1" thickBot="1">
      <c r="A30" s="242" t="s">
        <v>696</v>
      </c>
      <c r="B30" s="243"/>
      <c r="D30" s="251" t="s">
        <v>702</v>
      </c>
      <c r="E30" s="252"/>
    </row>
    <row r="31" spans="1:5" ht="16.5" customHeight="1">
      <c r="A31" s="3" t="s">
        <v>1871</v>
      </c>
      <c r="B31" s="74" t="s">
        <v>1872</v>
      </c>
      <c r="D31" s="3" t="s">
        <v>1871</v>
      </c>
      <c r="E31" s="74" t="s">
        <v>700</v>
      </c>
    </row>
    <row r="32" spans="1:5" ht="16.5" customHeight="1">
      <c r="A32" s="5" t="s">
        <v>1873</v>
      </c>
      <c r="B32" s="6" t="s">
        <v>1874</v>
      </c>
      <c r="D32" s="5" t="s">
        <v>1873</v>
      </c>
      <c r="E32" s="6" t="s">
        <v>1874</v>
      </c>
    </row>
    <row r="33" spans="1:5" ht="16.5" customHeight="1">
      <c r="A33" s="5" t="s">
        <v>1875</v>
      </c>
      <c r="B33" s="6" t="s">
        <v>698</v>
      </c>
      <c r="D33" s="5" t="s">
        <v>1875</v>
      </c>
      <c r="E33" s="6" t="s">
        <v>701</v>
      </c>
    </row>
    <row r="34" spans="1:5" ht="16.5" customHeight="1">
      <c r="A34" s="5" t="s">
        <v>1877</v>
      </c>
      <c r="B34" s="6" t="s">
        <v>697</v>
      </c>
      <c r="D34" s="5" t="s">
        <v>1877</v>
      </c>
      <c r="E34" s="6" t="s">
        <v>697</v>
      </c>
    </row>
    <row r="35" spans="1:5" ht="16.5" customHeight="1">
      <c r="A35" s="5" t="s">
        <v>1878</v>
      </c>
      <c r="B35" s="6" t="s">
        <v>708</v>
      </c>
      <c r="D35" s="5" t="s">
        <v>1878</v>
      </c>
      <c r="E35" s="6" t="s">
        <v>708</v>
      </c>
    </row>
    <row r="36" spans="1:5" ht="16.5" customHeight="1">
      <c r="A36" s="5" t="s">
        <v>1879</v>
      </c>
      <c r="B36" s="6" t="s">
        <v>1881</v>
      </c>
      <c r="D36" s="5" t="s">
        <v>1879</v>
      </c>
      <c r="E36" s="6" t="s">
        <v>1881</v>
      </c>
    </row>
    <row r="37" spans="1:5" ht="16.5" customHeight="1">
      <c r="A37" s="5" t="s">
        <v>1880</v>
      </c>
      <c r="B37" s="6" t="s">
        <v>1881</v>
      </c>
      <c r="D37" s="5" t="s">
        <v>1880</v>
      </c>
      <c r="E37" s="6" t="s">
        <v>1881</v>
      </c>
    </row>
    <row r="38" spans="1:5" ht="16.5" customHeight="1" thickBot="1">
      <c r="A38" s="79" t="s">
        <v>699</v>
      </c>
      <c r="B38" s="80">
        <f>83-1</f>
        <v>82</v>
      </c>
      <c r="D38" s="7" t="s">
        <v>699</v>
      </c>
      <c r="E38" s="8">
        <f>25</f>
        <v>25</v>
      </c>
    </row>
    <row r="39" spans="1:5" ht="16.5" customHeight="1" thickBot="1">
      <c r="A39" s="262">
        <f>B38+E38</f>
        <v>107</v>
      </c>
      <c r="B39" s="263"/>
      <c r="C39" s="263"/>
      <c r="D39" s="263"/>
      <c r="E39" s="264"/>
    </row>
    <row r="40" spans="1:5" ht="19.5" customHeight="1" thickBot="1">
      <c r="A40" s="75" t="s">
        <v>807</v>
      </c>
      <c r="B40" s="76">
        <f>B38+B26+B14</f>
        <v>370</v>
      </c>
      <c r="D40" s="77" t="s">
        <v>808</v>
      </c>
      <c r="E40" s="78">
        <f>E38+E26+E14</f>
        <v>540</v>
      </c>
    </row>
    <row r="41" spans="1:5" ht="21.75" customHeight="1">
      <c r="A41" s="244" t="s">
        <v>706</v>
      </c>
      <c r="B41" s="245"/>
      <c r="C41" s="245"/>
      <c r="D41" s="245"/>
      <c r="E41" s="246"/>
    </row>
    <row r="42" spans="1:5" ht="21.75" customHeight="1" thickBot="1">
      <c r="A42" s="253">
        <f>B40+E40</f>
        <v>910</v>
      </c>
      <c r="B42" s="254"/>
      <c r="C42" s="254"/>
      <c r="D42" s="254"/>
      <c r="E42" s="255"/>
    </row>
    <row r="43" ht="11.25" customHeight="1" thickBot="1"/>
    <row r="44" spans="1:5" ht="12" customHeight="1">
      <c r="A44" s="256" t="s">
        <v>809</v>
      </c>
      <c r="B44" s="257"/>
      <c r="C44" s="257"/>
      <c r="D44" s="257"/>
      <c r="E44" s="258"/>
    </row>
    <row r="45" spans="1:5" ht="17.25" customHeight="1" thickBot="1">
      <c r="A45" s="259"/>
      <c r="B45" s="260"/>
      <c r="C45" s="260"/>
      <c r="D45" s="260"/>
      <c r="E45" s="261"/>
    </row>
  </sheetData>
  <sheetProtection/>
  <mergeCells count="22">
    <mergeCell ref="A42:E42"/>
    <mergeCell ref="A44:E45"/>
    <mergeCell ref="A15:E15"/>
    <mergeCell ref="A27:E27"/>
    <mergeCell ref="A39:E39"/>
    <mergeCell ref="A29:E29"/>
    <mergeCell ref="A17:E17"/>
    <mergeCell ref="A16:B16"/>
    <mergeCell ref="D16:E16"/>
    <mergeCell ref="A30:B30"/>
    <mergeCell ref="A41:E41"/>
    <mergeCell ref="A28:B28"/>
    <mergeCell ref="D28:E28"/>
    <mergeCell ref="D6:E6"/>
    <mergeCell ref="D18:E18"/>
    <mergeCell ref="D30:E30"/>
    <mergeCell ref="A6:B6"/>
    <mergeCell ref="A1:E1"/>
    <mergeCell ref="A5:E5"/>
    <mergeCell ref="A4:B4"/>
    <mergeCell ref="D4:E4"/>
    <mergeCell ref="A18:B18"/>
  </mergeCells>
  <printOptions/>
  <pageMargins left="0.7086614173228347" right="0.7086614173228347" top="0.15748031496062992" bottom="0.16" header="0.25" footer="0.2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N162"/>
  <sheetViews>
    <sheetView view="pageBreakPreview" zoomScale="60" zoomScalePageLayoutView="0" workbookViewId="0" topLeftCell="A1">
      <selection activeCell="H3" sqref="H3:N3"/>
    </sheetView>
  </sheetViews>
  <sheetFormatPr defaultColWidth="8.8515625" defaultRowHeight="15"/>
  <cols>
    <col min="1" max="1" width="4.140625" style="39" customWidth="1"/>
    <col min="2" max="2" width="6.140625" style="13" customWidth="1"/>
    <col min="3" max="3" width="5.421875" style="13" customWidth="1"/>
    <col min="4" max="4" width="7.7109375" style="13" customWidth="1"/>
    <col min="5" max="5" width="4.28125" style="12" customWidth="1"/>
    <col min="6" max="6" width="4.00390625" style="12" customWidth="1"/>
    <col min="7" max="7" width="5.421875" style="153" customWidth="1"/>
    <col min="8" max="8" width="20.421875" style="55" customWidth="1"/>
    <col min="9" max="9" width="4.140625" style="12" customWidth="1"/>
    <col min="10" max="10" width="9.421875" style="17" customWidth="1"/>
    <col min="11" max="11" width="7.421875" style="53" customWidth="1"/>
    <col min="12" max="12" width="5.421875" style="14" customWidth="1"/>
    <col min="13" max="13" width="8.8515625" style="18" customWidth="1"/>
    <col min="14" max="14" width="8.28125" style="14" customWidth="1"/>
    <col min="15" max="16384" width="8.8515625" style="12" customWidth="1"/>
  </cols>
  <sheetData>
    <row r="1" spans="1:14" s="16" customFormat="1" ht="30.75" customHeight="1">
      <c r="A1" s="276" t="str">
        <f>'提供物件総括'!A1</f>
        <v>東北地方太平洋沖地震に伴う被災者への都内民間賃貸住宅情報</v>
      </c>
      <c r="B1" s="276"/>
      <c r="C1" s="276"/>
      <c r="D1" s="276"/>
      <c r="E1" s="276"/>
      <c r="F1" s="276"/>
      <c r="G1" s="276"/>
      <c r="H1" s="276"/>
      <c r="I1" s="276"/>
      <c r="J1" s="276"/>
      <c r="K1" s="276"/>
      <c r="L1" s="276"/>
      <c r="M1" s="276"/>
      <c r="N1" s="276"/>
    </row>
    <row r="2" spans="1:14" s="16" customFormat="1" ht="18.75" customHeight="1" thickBot="1">
      <c r="A2" s="90"/>
      <c r="B2" s="36"/>
      <c r="C2" s="36"/>
      <c r="D2" s="36"/>
      <c r="E2" s="36"/>
      <c r="F2" s="36"/>
      <c r="G2" s="150"/>
      <c r="H2" s="54"/>
      <c r="I2" s="36"/>
      <c r="J2" s="277" t="str">
        <f>'提供物件総括'!E2</f>
        <v>平成23年4月4日現在</v>
      </c>
      <c r="K2" s="277"/>
      <c r="L2" s="277"/>
      <c r="M2" s="277"/>
      <c r="N2" s="277"/>
    </row>
    <row r="3" spans="1:14" ht="24" customHeight="1">
      <c r="A3" s="278" t="str">
        <f>'提供物件総括'!A30</f>
        <v>分類③　</v>
      </c>
      <c r="B3" s="279"/>
      <c r="C3" s="279"/>
      <c r="D3" s="284" t="str">
        <f>'提供物件総括'!A4</f>
        <v>賃貸マンション</v>
      </c>
      <c r="E3" s="284"/>
      <c r="F3" s="284"/>
      <c r="G3" s="284"/>
      <c r="H3" s="285" t="s">
        <v>1562</v>
      </c>
      <c r="I3" s="286"/>
      <c r="J3" s="286"/>
      <c r="K3" s="286"/>
      <c r="L3" s="286"/>
      <c r="M3" s="286"/>
      <c r="N3" s="287"/>
    </row>
    <row r="4" spans="1:14" ht="32.25" customHeight="1">
      <c r="A4" s="280"/>
      <c r="B4" s="281"/>
      <c r="C4" s="281"/>
      <c r="D4" s="288" t="str">
        <f>'提供物件総括'!A29</f>
        <v>ファミリー向け</v>
      </c>
      <c r="E4" s="288"/>
      <c r="F4" s="288"/>
      <c r="G4" s="288"/>
      <c r="H4" s="289" t="s">
        <v>710</v>
      </c>
      <c r="I4" s="290"/>
      <c r="J4" s="290"/>
      <c r="K4" s="290"/>
      <c r="L4" s="290"/>
      <c r="M4" s="290"/>
      <c r="N4" s="291"/>
    </row>
    <row r="5" spans="1:14" ht="30" customHeight="1" thickBot="1">
      <c r="A5" s="282"/>
      <c r="B5" s="283"/>
      <c r="C5" s="283"/>
      <c r="D5" s="292" t="str">
        <f>'提供物件総括'!B33</f>
        <v>７万円～１０万円</v>
      </c>
      <c r="E5" s="292"/>
      <c r="F5" s="292"/>
      <c r="G5" s="292"/>
      <c r="H5" s="269" t="s">
        <v>724</v>
      </c>
      <c r="I5" s="270"/>
      <c r="J5" s="270"/>
      <c r="K5" s="270"/>
      <c r="L5" s="270"/>
      <c r="M5" s="270"/>
      <c r="N5" s="271"/>
    </row>
    <row r="6" spans="1:14" ht="15" customHeight="1" thickBot="1">
      <c r="A6" s="230"/>
      <c r="B6" s="230"/>
      <c r="C6" s="230"/>
      <c r="D6" s="231"/>
      <c r="E6" s="231"/>
      <c r="F6" s="231"/>
      <c r="G6" s="231"/>
      <c r="H6" s="229"/>
      <c r="I6" s="229"/>
      <c r="J6" s="229"/>
      <c r="K6" s="229"/>
      <c r="L6" s="229"/>
      <c r="M6" s="229"/>
      <c r="N6" s="229"/>
    </row>
    <row r="7" spans="1:14" ht="305.25" customHeight="1" thickBot="1" thickTop="1">
      <c r="A7" s="272" t="s">
        <v>683</v>
      </c>
      <c r="B7" s="273"/>
      <c r="C7" s="273"/>
      <c r="D7" s="273"/>
      <c r="E7" s="273"/>
      <c r="F7" s="273"/>
      <c r="G7" s="273"/>
      <c r="H7" s="273"/>
      <c r="I7" s="273"/>
      <c r="J7" s="273"/>
      <c r="K7" s="273"/>
      <c r="L7" s="273"/>
      <c r="M7" s="273"/>
      <c r="N7" s="274"/>
    </row>
    <row r="8" spans="1:14" ht="17.25" customHeight="1" thickTop="1">
      <c r="A8" s="232"/>
      <c r="B8" s="232"/>
      <c r="C8" s="232"/>
      <c r="D8" s="233"/>
      <c r="E8" s="233"/>
      <c r="F8" s="233"/>
      <c r="G8" s="233"/>
      <c r="H8" s="229"/>
      <c r="I8" s="229"/>
      <c r="J8" s="229"/>
      <c r="K8" s="229"/>
      <c r="L8" s="229"/>
      <c r="M8" s="229"/>
      <c r="N8" s="229"/>
    </row>
    <row r="9" spans="1:14" ht="30" customHeight="1" thickBot="1">
      <c r="A9" s="275" t="s">
        <v>212</v>
      </c>
      <c r="B9" s="275"/>
      <c r="C9" s="275"/>
      <c r="D9" s="275"/>
      <c r="E9" s="275"/>
      <c r="F9" s="275"/>
      <c r="G9" s="275"/>
      <c r="H9" s="275"/>
      <c r="I9" s="275"/>
      <c r="J9" s="275"/>
      <c r="K9" s="275"/>
      <c r="L9" s="275"/>
      <c r="M9" s="275"/>
      <c r="N9" s="275"/>
    </row>
    <row r="10" spans="1:14" s="68" customFormat="1" ht="36.75" customHeight="1" thickBot="1">
      <c r="A10" s="62" t="s">
        <v>1515</v>
      </c>
      <c r="B10" s="63" t="s">
        <v>1875</v>
      </c>
      <c r="C10" s="41" t="s">
        <v>760</v>
      </c>
      <c r="D10" s="63" t="s">
        <v>759</v>
      </c>
      <c r="E10" s="24" t="s">
        <v>1879</v>
      </c>
      <c r="F10" s="24" t="s">
        <v>1880</v>
      </c>
      <c r="G10" s="24" t="s">
        <v>676</v>
      </c>
      <c r="H10" s="24" t="s">
        <v>712</v>
      </c>
      <c r="I10" s="24" t="s">
        <v>714</v>
      </c>
      <c r="J10" s="24" t="s">
        <v>713</v>
      </c>
      <c r="K10" s="24" t="s">
        <v>715</v>
      </c>
      <c r="L10" s="24" t="s">
        <v>716</v>
      </c>
      <c r="M10" s="24" t="s">
        <v>717</v>
      </c>
      <c r="N10" s="64" t="s">
        <v>761</v>
      </c>
    </row>
    <row r="11" spans="1:14" s="61" customFormat="1" ht="36.75" customHeight="1">
      <c r="A11" s="37">
        <v>1</v>
      </c>
      <c r="B11" s="59">
        <v>70000</v>
      </c>
      <c r="C11" s="59">
        <v>0</v>
      </c>
      <c r="D11" s="84">
        <f aca="true" t="shared" si="0" ref="D11:D41">B11+C11</f>
        <v>70000</v>
      </c>
      <c r="E11" s="27">
        <v>1</v>
      </c>
      <c r="F11" s="27">
        <v>1</v>
      </c>
      <c r="G11" s="147">
        <v>48.6</v>
      </c>
      <c r="H11" s="46" t="s">
        <v>1278</v>
      </c>
      <c r="I11" s="52">
        <v>3</v>
      </c>
      <c r="J11" s="86" t="s">
        <v>1280</v>
      </c>
      <c r="K11" s="86" t="s">
        <v>810</v>
      </c>
      <c r="L11" s="46" t="s">
        <v>811</v>
      </c>
      <c r="M11" s="65">
        <v>29952</v>
      </c>
      <c r="N11" s="88" t="s">
        <v>803</v>
      </c>
    </row>
    <row r="12" spans="1:14" s="61" customFormat="1" ht="36.75" customHeight="1">
      <c r="A12" s="38">
        <v>2</v>
      </c>
      <c r="B12" s="59">
        <v>73000</v>
      </c>
      <c r="C12" s="59">
        <v>0</v>
      </c>
      <c r="D12" s="84">
        <f t="shared" si="0"/>
        <v>73000</v>
      </c>
      <c r="E12" s="27">
        <v>1</v>
      </c>
      <c r="F12" s="27">
        <v>1</v>
      </c>
      <c r="G12" s="147">
        <v>49.41</v>
      </c>
      <c r="H12" s="46" t="s">
        <v>1279</v>
      </c>
      <c r="I12" s="52">
        <v>4</v>
      </c>
      <c r="J12" s="86" t="s">
        <v>812</v>
      </c>
      <c r="K12" s="86" t="s">
        <v>810</v>
      </c>
      <c r="L12" s="46" t="s">
        <v>813</v>
      </c>
      <c r="M12" s="65">
        <v>30256</v>
      </c>
      <c r="N12" s="88" t="s">
        <v>803</v>
      </c>
    </row>
    <row r="13" spans="1:14" s="61" customFormat="1" ht="36.75" customHeight="1">
      <c r="A13" s="38">
        <v>3</v>
      </c>
      <c r="B13" s="59">
        <v>75000</v>
      </c>
      <c r="C13" s="59">
        <v>8000</v>
      </c>
      <c r="D13" s="84">
        <f t="shared" si="0"/>
        <v>83000</v>
      </c>
      <c r="E13" s="27">
        <v>2</v>
      </c>
      <c r="F13" s="27">
        <v>1</v>
      </c>
      <c r="G13" s="147">
        <v>50.09</v>
      </c>
      <c r="H13" s="46" t="s">
        <v>1013</v>
      </c>
      <c r="I13" s="52">
        <v>2</v>
      </c>
      <c r="J13" s="86" t="s">
        <v>1014</v>
      </c>
      <c r="K13" s="86" t="s">
        <v>735</v>
      </c>
      <c r="L13" s="46" t="s">
        <v>826</v>
      </c>
      <c r="M13" s="65">
        <v>32325</v>
      </c>
      <c r="N13" s="56" t="s">
        <v>802</v>
      </c>
    </row>
    <row r="14" spans="1:14" s="61" customFormat="1" ht="36.75" customHeight="1">
      <c r="A14" s="38">
        <v>4</v>
      </c>
      <c r="B14" s="59">
        <v>73000</v>
      </c>
      <c r="C14" s="59">
        <v>0</v>
      </c>
      <c r="D14" s="84">
        <f t="shared" si="0"/>
        <v>73000</v>
      </c>
      <c r="E14" s="27">
        <v>1</v>
      </c>
      <c r="F14" s="27">
        <v>1</v>
      </c>
      <c r="G14" s="147">
        <v>52.07</v>
      </c>
      <c r="H14" s="46" t="s">
        <v>1282</v>
      </c>
      <c r="I14" s="52">
        <v>2</v>
      </c>
      <c r="J14" s="86" t="s">
        <v>1281</v>
      </c>
      <c r="K14" s="86" t="s">
        <v>814</v>
      </c>
      <c r="L14" s="46" t="s">
        <v>813</v>
      </c>
      <c r="M14" s="65">
        <v>35065</v>
      </c>
      <c r="N14" s="56" t="s">
        <v>802</v>
      </c>
    </row>
    <row r="15" spans="1:14" s="61" customFormat="1" ht="36.75" customHeight="1">
      <c r="A15" s="37">
        <v>5</v>
      </c>
      <c r="B15" s="60">
        <v>87000</v>
      </c>
      <c r="C15" s="60">
        <v>9000</v>
      </c>
      <c r="D15" s="84">
        <f t="shared" si="0"/>
        <v>96000</v>
      </c>
      <c r="E15" s="27">
        <v>1</v>
      </c>
      <c r="F15" s="27">
        <v>1</v>
      </c>
      <c r="G15" s="148">
        <v>52.07</v>
      </c>
      <c r="H15" s="46" t="s">
        <v>989</v>
      </c>
      <c r="I15" s="66">
        <v>3</v>
      </c>
      <c r="J15" s="86" t="s">
        <v>990</v>
      </c>
      <c r="K15" s="86" t="s">
        <v>1255</v>
      </c>
      <c r="L15" s="47" t="s">
        <v>1275</v>
      </c>
      <c r="M15" s="65">
        <v>33604</v>
      </c>
      <c r="N15" s="56" t="s">
        <v>802</v>
      </c>
    </row>
    <row r="16" spans="1:14" s="61" customFormat="1" ht="36.75" customHeight="1">
      <c r="A16" s="38">
        <v>6</v>
      </c>
      <c r="B16" s="60">
        <v>76000</v>
      </c>
      <c r="C16" s="60">
        <v>3000</v>
      </c>
      <c r="D16" s="84">
        <f t="shared" si="0"/>
        <v>79000</v>
      </c>
      <c r="E16" s="27">
        <v>1</v>
      </c>
      <c r="F16" s="27">
        <v>0</v>
      </c>
      <c r="G16" s="148">
        <v>52.2</v>
      </c>
      <c r="H16" s="46" t="s">
        <v>1291</v>
      </c>
      <c r="I16" s="66">
        <v>2</v>
      </c>
      <c r="J16" s="86" t="s">
        <v>1290</v>
      </c>
      <c r="K16" s="86" t="s">
        <v>821</v>
      </c>
      <c r="L16" s="47" t="s">
        <v>820</v>
      </c>
      <c r="M16" s="65">
        <v>31564</v>
      </c>
      <c r="N16" s="56" t="s">
        <v>802</v>
      </c>
    </row>
    <row r="17" spans="1:14" s="61" customFormat="1" ht="36.75" customHeight="1">
      <c r="A17" s="38">
        <v>7</v>
      </c>
      <c r="B17" s="60">
        <v>78000</v>
      </c>
      <c r="C17" s="60">
        <v>3000</v>
      </c>
      <c r="D17" s="84">
        <f t="shared" si="0"/>
        <v>81000</v>
      </c>
      <c r="E17" s="27">
        <v>1</v>
      </c>
      <c r="F17" s="27">
        <v>0</v>
      </c>
      <c r="G17" s="148">
        <v>52.25</v>
      </c>
      <c r="H17" s="46" t="s">
        <v>1006</v>
      </c>
      <c r="I17" s="66">
        <v>3</v>
      </c>
      <c r="J17" s="86" t="s">
        <v>1004</v>
      </c>
      <c r="K17" s="86" t="s">
        <v>823</v>
      </c>
      <c r="L17" s="47" t="s">
        <v>813</v>
      </c>
      <c r="M17" s="65">
        <v>32721</v>
      </c>
      <c r="N17" s="56" t="s">
        <v>802</v>
      </c>
    </row>
    <row r="18" spans="1:14" s="61" customFormat="1" ht="36.75" customHeight="1">
      <c r="A18" s="38">
        <v>8</v>
      </c>
      <c r="B18" s="60">
        <v>78000</v>
      </c>
      <c r="C18" s="60">
        <v>3000</v>
      </c>
      <c r="D18" s="84">
        <f t="shared" si="0"/>
        <v>81000</v>
      </c>
      <c r="E18" s="27">
        <v>1</v>
      </c>
      <c r="F18" s="27">
        <v>0</v>
      </c>
      <c r="G18" s="148">
        <v>52.25</v>
      </c>
      <c r="H18" s="46" t="s">
        <v>1007</v>
      </c>
      <c r="I18" s="66">
        <v>3</v>
      </c>
      <c r="J18" s="86" t="s">
        <v>1005</v>
      </c>
      <c r="K18" s="86" t="s">
        <v>823</v>
      </c>
      <c r="L18" s="47" t="s">
        <v>813</v>
      </c>
      <c r="M18" s="65">
        <v>32721</v>
      </c>
      <c r="N18" s="56" t="s">
        <v>802</v>
      </c>
    </row>
    <row r="19" spans="1:14" s="172" customFormat="1" ht="36.75" customHeight="1">
      <c r="A19" s="37">
        <v>9</v>
      </c>
      <c r="B19" s="173">
        <v>78000</v>
      </c>
      <c r="C19" s="173">
        <v>3000</v>
      </c>
      <c r="D19" s="174">
        <f t="shared" si="0"/>
        <v>81000</v>
      </c>
      <c r="E19" s="175">
        <v>1</v>
      </c>
      <c r="F19" s="175">
        <v>0</v>
      </c>
      <c r="G19" s="176">
        <v>52.25</v>
      </c>
      <c r="H19" s="177" t="s">
        <v>682</v>
      </c>
      <c r="I19" s="178">
        <v>1</v>
      </c>
      <c r="J19" s="179" t="s">
        <v>1008</v>
      </c>
      <c r="K19" s="179" t="s">
        <v>823</v>
      </c>
      <c r="L19" s="180" t="s">
        <v>681</v>
      </c>
      <c r="M19" s="181">
        <v>34213</v>
      </c>
      <c r="N19" s="182" t="s">
        <v>802</v>
      </c>
    </row>
    <row r="20" spans="1:14" s="61" customFormat="1" ht="36.75" customHeight="1">
      <c r="A20" s="38">
        <v>10</v>
      </c>
      <c r="B20" s="60">
        <v>80000</v>
      </c>
      <c r="C20" s="60">
        <v>4000</v>
      </c>
      <c r="D20" s="84">
        <f t="shared" si="0"/>
        <v>84000</v>
      </c>
      <c r="E20" s="27">
        <v>1</v>
      </c>
      <c r="F20" s="27">
        <v>0</v>
      </c>
      <c r="G20" s="148">
        <v>52.96</v>
      </c>
      <c r="H20" s="46" t="s">
        <v>992</v>
      </c>
      <c r="I20" s="66">
        <v>4</v>
      </c>
      <c r="J20" s="86" t="s">
        <v>993</v>
      </c>
      <c r="K20" s="86" t="s">
        <v>829</v>
      </c>
      <c r="L20" s="47" t="s">
        <v>830</v>
      </c>
      <c r="M20" s="65">
        <v>32752</v>
      </c>
      <c r="N20" s="56" t="s">
        <v>802</v>
      </c>
    </row>
    <row r="21" spans="1:14" s="61" customFormat="1" ht="36.75" customHeight="1">
      <c r="A21" s="38">
        <v>11</v>
      </c>
      <c r="B21" s="60">
        <v>81000</v>
      </c>
      <c r="C21" s="60">
        <v>9000</v>
      </c>
      <c r="D21" s="84">
        <f t="shared" si="0"/>
        <v>90000</v>
      </c>
      <c r="E21" s="27">
        <v>2</v>
      </c>
      <c r="F21" s="27">
        <v>0</v>
      </c>
      <c r="G21" s="148">
        <v>53.68</v>
      </c>
      <c r="H21" s="46" t="s">
        <v>996</v>
      </c>
      <c r="I21" s="66">
        <v>3</v>
      </c>
      <c r="J21" s="86" t="s">
        <v>997</v>
      </c>
      <c r="K21" s="86" t="s">
        <v>728</v>
      </c>
      <c r="L21" s="47" t="s">
        <v>820</v>
      </c>
      <c r="M21" s="65">
        <v>33359</v>
      </c>
      <c r="N21" s="56" t="s">
        <v>802</v>
      </c>
    </row>
    <row r="22" spans="1:14" s="61" customFormat="1" ht="36.75" customHeight="1">
      <c r="A22" s="38">
        <v>12</v>
      </c>
      <c r="B22" s="60">
        <v>79000</v>
      </c>
      <c r="C22" s="60">
        <v>3000</v>
      </c>
      <c r="D22" s="84">
        <f t="shared" si="0"/>
        <v>82000</v>
      </c>
      <c r="E22" s="27">
        <v>1</v>
      </c>
      <c r="F22" s="27">
        <v>1</v>
      </c>
      <c r="G22" s="148">
        <v>54.43</v>
      </c>
      <c r="H22" s="46" t="s">
        <v>1322</v>
      </c>
      <c r="I22" s="66">
        <v>2</v>
      </c>
      <c r="J22" s="86" t="s">
        <v>1321</v>
      </c>
      <c r="K22" s="86" t="s">
        <v>814</v>
      </c>
      <c r="L22" s="47" t="s">
        <v>815</v>
      </c>
      <c r="M22" s="65">
        <v>33086</v>
      </c>
      <c r="N22" s="56" t="s">
        <v>802</v>
      </c>
    </row>
    <row r="23" spans="1:14" s="130" customFormat="1" ht="36.75" customHeight="1">
      <c r="A23" s="37">
        <v>13</v>
      </c>
      <c r="B23" s="60">
        <v>81000</v>
      </c>
      <c r="C23" s="60">
        <v>3000</v>
      </c>
      <c r="D23" s="84">
        <f t="shared" si="0"/>
        <v>84000</v>
      </c>
      <c r="E23" s="27">
        <v>1</v>
      </c>
      <c r="F23" s="27">
        <v>1</v>
      </c>
      <c r="G23" s="148">
        <v>54.43</v>
      </c>
      <c r="H23" s="46" t="s">
        <v>1322</v>
      </c>
      <c r="I23" s="66">
        <v>3</v>
      </c>
      <c r="J23" s="86" t="s">
        <v>1323</v>
      </c>
      <c r="K23" s="86" t="s">
        <v>814</v>
      </c>
      <c r="L23" s="47" t="s">
        <v>815</v>
      </c>
      <c r="M23" s="65">
        <v>33086</v>
      </c>
      <c r="N23" s="56" t="s">
        <v>802</v>
      </c>
    </row>
    <row r="24" spans="1:14" s="61" customFormat="1" ht="36.75" customHeight="1">
      <c r="A24" s="38">
        <v>14</v>
      </c>
      <c r="B24" s="60">
        <v>82000</v>
      </c>
      <c r="C24" s="60">
        <v>0</v>
      </c>
      <c r="D24" s="84">
        <f t="shared" si="0"/>
        <v>82000</v>
      </c>
      <c r="E24" s="27">
        <v>1</v>
      </c>
      <c r="F24" s="27">
        <v>1</v>
      </c>
      <c r="G24" s="148">
        <v>54.54</v>
      </c>
      <c r="H24" s="46" t="s">
        <v>981</v>
      </c>
      <c r="I24" s="66">
        <v>2</v>
      </c>
      <c r="J24" s="87" t="s">
        <v>982</v>
      </c>
      <c r="K24" s="86" t="s">
        <v>827</v>
      </c>
      <c r="L24" s="47" t="s">
        <v>820</v>
      </c>
      <c r="M24" s="65">
        <v>34700</v>
      </c>
      <c r="N24" s="141" t="s">
        <v>803</v>
      </c>
    </row>
    <row r="25" spans="1:14" s="61" customFormat="1" ht="36.75" customHeight="1">
      <c r="A25" s="38">
        <v>15</v>
      </c>
      <c r="B25" s="60">
        <v>80000</v>
      </c>
      <c r="C25" s="60">
        <v>5000</v>
      </c>
      <c r="D25" s="84">
        <f t="shared" si="0"/>
        <v>85000</v>
      </c>
      <c r="E25" s="27">
        <v>1</v>
      </c>
      <c r="F25" s="27">
        <v>1</v>
      </c>
      <c r="G25" s="148">
        <v>54.7</v>
      </c>
      <c r="H25" s="46" t="s">
        <v>953</v>
      </c>
      <c r="I25" s="66">
        <v>2</v>
      </c>
      <c r="J25" s="86" t="s">
        <v>1300</v>
      </c>
      <c r="K25" s="86" t="s">
        <v>833</v>
      </c>
      <c r="L25" s="47" t="s">
        <v>826</v>
      </c>
      <c r="M25" s="65">
        <v>31079</v>
      </c>
      <c r="N25" s="56" t="s">
        <v>802</v>
      </c>
    </row>
    <row r="26" spans="1:14" s="61" customFormat="1" ht="36.75" customHeight="1">
      <c r="A26" s="38">
        <v>16</v>
      </c>
      <c r="B26" s="60">
        <v>80000</v>
      </c>
      <c r="C26" s="60">
        <v>0</v>
      </c>
      <c r="D26" s="84">
        <f t="shared" si="0"/>
        <v>80000</v>
      </c>
      <c r="E26" s="27">
        <v>2</v>
      </c>
      <c r="F26" s="27">
        <v>1</v>
      </c>
      <c r="G26" s="148">
        <v>54.78</v>
      </c>
      <c r="H26" s="46" t="s">
        <v>975</v>
      </c>
      <c r="I26" s="66">
        <v>3</v>
      </c>
      <c r="J26" s="86" t="s">
        <v>976</v>
      </c>
      <c r="K26" s="86" t="s">
        <v>787</v>
      </c>
      <c r="L26" s="47" t="s">
        <v>820</v>
      </c>
      <c r="M26" s="65">
        <v>27395</v>
      </c>
      <c r="N26" s="143" t="s">
        <v>802</v>
      </c>
    </row>
    <row r="27" spans="1:14" s="61" customFormat="1" ht="36.75" customHeight="1">
      <c r="A27" s="37">
        <v>17</v>
      </c>
      <c r="B27" s="60">
        <v>72000</v>
      </c>
      <c r="C27" s="60">
        <v>3000</v>
      </c>
      <c r="D27" s="84">
        <f t="shared" si="0"/>
        <v>75000</v>
      </c>
      <c r="E27" s="27">
        <v>1</v>
      </c>
      <c r="F27" s="27">
        <v>0</v>
      </c>
      <c r="G27" s="148">
        <v>54.8</v>
      </c>
      <c r="H27" s="46" t="s">
        <v>1287</v>
      </c>
      <c r="I27" s="66">
        <v>1</v>
      </c>
      <c r="J27" s="86" t="s">
        <v>967</v>
      </c>
      <c r="K27" s="86" t="s">
        <v>817</v>
      </c>
      <c r="L27" s="47" t="s">
        <v>813</v>
      </c>
      <c r="M27" s="65">
        <v>33970</v>
      </c>
      <c r="N27" s="143" t="s">
        <v>802</v>
      </c>
    </row>
    <row r="28" spans="1:14" s="61" customFormat="1" ht="36.75" customHeight="1">
      <c r="A28" s="38">
        <v>18</v>
      </c>
      <c r="B28" s="60">
        <v>74000</v>
      </c>
      <c r="C28" s="60">
        <v>3000</v>
      </c>
      <c r="D28" s="84">
        <f t="shared" si="0"/>
        <v>77000</v>
      </c>
      <c r="E28" s="27">
        <v>1</v>
      </c>
      <c r="F28" s="27">
        <v>0</v>
      </c>
      <c r="G28" s="148">
        <v>54.8</v>
      </c>
      <c r="H28" s="46" t="s">
        <v>1288</v>
      </c>
      <c r="I28" s="66">
        <v>2</v>
      </c>
      <c r="J28" s="86" t="s">
        <v>966</v>
      </c>
      <c r="K28" s="86" t="s">
        <v>817</v>
      </c>
      <c r="L28" s="47" t="s">
        <v>813</v>
      </c>
      <c r="M28" s="65">
        <v>33970</v>
      </c>
      <c r="N28" s="56" t="s">
        <v>802</v>
      </c>
    </row>
    <row r="29" spans="1:14" s="61" customFormat="1" ht="36.75" customHeight="1">
      <c r="A29" s="38">
        <v>19</v>
      </c>
      <c r="B29" s="60">
        <v>81000</v>
      </c>
      <c r="C29" s="60">
        <v>3000</v>
      </c>
      <c r="D29" s="84">
        <f t="shared" si="0"/>
        <v>84000</v>
      </c>
      <c r="E29" s="27">
        <v>1</v>
      </c>
      <c r="F29" s="27">
        <v>0</v>
      </c>
      <c r="G29" s="148">
        <v>54.8</v>
      </c>
      <c r="H29" s="46" t="s">
        <v>965</v>
      </c>
      <c r="I29" s="66">
        <v>4</v>
      </c>
      <c r="J29" s="86" t="s">
        <v>816</v>
      </c>
      <c r="K29" s="86" t="s">
        <v>817</v>
      </c>
      <c r="L29" s="47" t="s">
        <v>813</v>
      </c>
      <c r="M29" s="65">
        <v>33970</v>
      </c>
      <c r="N29" s="56" t="s">
        <v>802</v>
      </c>
    </row>
    <row r="30" spans="1:14" s="61" customFormat="1" ht="36.75" customHeight="1">
      <c r="A30" s="38">
        <v>20</v>
      </c>
      <c r="B30" s="60">
        <v>80000</v>
      </c>
      <c r="C30" s="60">
        <v>3000</v>
      </c>
      <c r="D30" s="84">
        <f t="shared" si="0"/>
        <v>83000</v>
      </c>
      <c r="E30" s="27">
        <v>1</v>
      </c>
      <c r="F30" s="27">
        <v>1</v>
      </c>
      <c r="G30" s="148">
        <v>55</v>
      </c>
      <c r="H30" s="46" t="s">
        <v>970</v>
      </c>
      <c r="I30" s="66">
        <v>1</v>
      </c>
      <c r="J30" s="86" t="s">
        <v>812</v>
      </c>
      <c r="K30" s="86" t="s">
        <v>828</v>
      </c>
      <c r="L30" s="47" t="s">
        <v>813</v>
      </c>
      <c r="M30" s="65">
        <v>32387</v>
      </c>
      <c r="N30" s="56" t="s">
        <v>802</v>
      </c>
    </row>
    <row r="31" spans="1:14" s="61" customFormat="1" ht="36.75" customHeight="1">
      <c r="A31" s="37">
        <v>21</v>
      </c>
      <c r="B31" s="60">
        <v>82000</v>
      </c>
      <c r="C31" s="60">
        <v>3000</v>
      </c>
      <c r="D31" s="84">
        <f t="shared" si="0"/>
        <v>85000</v>
      </c>
      <c r="E31" s="27">
        <v>1</v>
      </c>
      <c r="F31" s="27">
        <v>1</v>
      </c>
      <c r="G31" s="148">
        <v>55</v>
      </c>
      <c r="H31" s="46" t="s">
        <v>970</v>
      </c>
      <c r="I31" s="66">
        <v>3</v>
      </c>
      <c r="J31" s="86" t="s">
        <v>812</v>
      </c>
      <c r="K31" s="86" t="s">
        <v>828</v>
      </c>
      <c r="L31" s="47" t="s">
        <v>813</v>
      </c>
      <c r="M31" s="65">
        <v>32387</v>
      </c>
      <c r="N31" s="56" t="s">
        <v>802</v>
      </c>
    </row>
    <row r="32" spans="1:14" s="61" customFormat="1" ht="36.75" customHeight="1">
      <c r="A32" s="38">
        <v>22</v>
      </c>
      <c r="B32" s="60">
        <v>82000</v>
      </c>
      <c r="C32" s="60">
        <v>3000</v>
      </c>
      <c r="D32" s="84">
        <f t="shared" si="0"/>
        <v>85000</v>
      </c>
      <c r="E32" s="27">
        <v>1</v>
      </c>
      <c r="F32" s="27">
        <v>1</v>
      </c>
      <c r="G32" s="148">
        <v>55</v>
      </c>
      <c r="H32" s="46" t="s">
        <v>970</v>
      </c>
      <c r="I32" s="66">
        <v>2</v>
      </c>
      <c r="J32" s="86" t="s">
        <v>812</v>
      </c>
      <c r="K32" s="86" t="s">
        <v>828</v>
      </c>
      <c r="L32" s="47" t="s">
        <v>813</v>
      </c>
      <c r="M32" s="65">
        <v>32387</v>
      </c>
      <c r="N32" s="56" t="s">
        <v>802</v>
      </c>
    </row>
    <row r="33" spans="1:14" s="61" customFormat="1" ht="36.75" customHeight="1">
      <c r="A33" s="38">
        <v>23</v>
      </c>
      <c r="B33" s="60">
        <v>82000</v>
      </c>
      <c r="C33" s="60">
        <v>7000</v>
      </c>
      <c r="D33" s="84">
        <f t="shared" si="0"/>
        <v>89000</v>
      </c>
      <c r="E33" s="27">
        <v>1</v>
      </c>
      <c r="F33" s="27">
        <v>1</v>
      </c>
      <c r="G33" s="148">
        <v>55</v>
      </c>
      <c r="H33" s="46" t="s">
        <v>1344</v>
      </c>
      <c r="I33" s="66">
        <v>1</v>
      </c>
      <c r="J33" s="86" t="s">
        <v>1345</v>
      </c>
      <c r="K33" s="86" t="s">
        <v>819</v>
      </c>
      <c r="L33" s="47" t="s">
        <v>813</v>
      </c>
      <c r="M33" s="65">
        <v>33086</v>
      </c>
      <c r="N33" s="143" t="s">
        <v>802</v>
      </c>
    </row>
    <row r="34" spans="1:14" s="61" customFormat="1" ht="36.75" customHeight="1">
      <c r="A34" s="38">
        <v>24</v>
      </c>
      <c r="B34" s="60">
        <v>82000</v>
      </c>
      <c r="C34" s="60">
        <v>0</v>
      </c>
      <c r="D34" s="84">
        <f t="shared" si="0"/>
        <v>82000</v>
      </c>
      <c r="E34" s="27">
        <v>2</v>
      </c>
      <c r="F34" s="27">
        <v>0</v>
      </c>
      <c r="G34" s="148">
        <v>55.23</v>
      </c>
      <c r="H34" s="46" t="s">
        <v>1326</v>
      </c>
      <c r="I34" s="66">
        <v>6</v>
      </c>
      <c r="J34" s="86" t="s">
        <v>1327</v>
      </c>
      <c r="K34" s="86" t="s">
        <v>824</v>
      </c>
      <c r="L34" s="47" t="s">
        <v>820</v>
      </c>
      <c r="M34" s="65">
        <v>25385</v>
      </c>
      <c r="N34" s="56" t="s">
        <v>802</v>
      </c>
    </row>
    <row r="35" spans="1:14" s="61" customFormat="1" ht="36.75" customHeight="1">
      <c r="A35" s="37">
        <v>25</v>
      </c>
      <c r="B35" s="60">
        <v>78000</v>
      </c>
      <c r="C35" s="60">
        <v>7000</v>
      </c>
      <c r="D35" s="84">
        <f t="shared" si="0"/>
        <v>85000</v>
      </c>
      <c r="E35" s="27">
        <v>1</v>
      </c>
      <c r="F35" s="27">
        <v>0</v>
      </c>
      <c r="G35" s="148">
        <v>55.4</v>
      </c>
      <c r="H35" s="46" t="s">
        <v>834</v>
      </c>
      <c r="I35" s="66">
        <v>1</v>
      </c>
      <c r="J35" s="86" t="s">
        <v>977</v>
      </c>
      <c r="K35" s="86" t="s">
        <v>835</v>
      </c>
      <c r="L35" s="47" t="s">
        <v>820</v>
      </c>
      <c r="M35" s="65">
        <v>34394</v>
      </c>
      <c r="N35" s="56" t="s">
        <v>802</v>
      </c>
    </row>
    <row r="36" spans="1:14" s="61" customFormat="1" ht="36.75" customHeight="1">
      <c r="A36" s="38">
        <v>26</v>
      </c>
      <c r="B36" s="60">
        <v>82000</v>
      </c>
      <c r="C36" s="60">
        <v>7000</v>
      </c>
      <c r="D36" s="84">
        <f t="shared" si="0"/>
        <v>89000</v>
      </c>
      <c r="E36" s="27">
        <v>1</v>
      </c>
      <c r="F36" s="27">
        <v>0</v>
      </c>
      <c r="G36" s="148">
        <v>55.4</v>
      </c>
      <c r="H36" s="46" t="s">
        <v>1336</v>
      </c>
      <c r="I36" s="66">
        <v>3</v>
      </c>
      <c r="J36" s="86" t="s">
        <v>1337</v>
      </c>
      <c r="K36" s="86" t="s">
        <v>835</v>
      </c>
      <c r="L36" s="47" t="s">
        <v>820</v>
      </c>
      <c r="M36" s="65">
        <v>34394</v>
      </c>
      <c r="N36" s="56" t="s">
        <v>802</v>
      </c>
    </row>
    <row r="37" spans="1:14" s="61" customFormat="1" ht="36.75" customHeight="1">
      <c r="A37" s="38">
        <v>27</v>
      </c>
      <c r="B37" s="60">
        <v>78000</v>
      </c>
      <c r="C37" s="60">
        <v>4000</v>
      </c>
      <c r="D37" s="84">
        <f t="shared" si="0"/>
        <v>82000</v>
      </c>
      <c r="E37" s="27">
        <v>2</v>
      </c>
      <c r="F37" s="27">
        <v>0</v>
      </c>
      <c r="G37" s="148">
        <v>55.54</v>
      </c>
      <c r="H37" s="46" t="s">
        <v>1338</v>
      </c>
      <c r="I37" s="66">
        <v>2</v>
      </c>
      <c r="J37" s="86" t="s">
        <v>1337</v>
      </c>
      <c r="K37" s="86" t="s">
        <v>825</v>
      </c>
      <c r="L37" s="47" t="s">
        <v>826</v>
      </c>
      <c r="M37" s="65">
        <v>37316</v>
      </c>
      <c r="N37" s="141" t="s">
        <v>803</v>
      </c>
    </row>
    <row r="38" spans="1:14" s="61" customFormat="1" ht="36.75" customHeight="1">
      <c r="A38" s="38">
        <v>28</v>
      </c>
      <c r="B38" s="60">
        <v>78000</v>
      </c>
      <c r="C38" s="60">
        <v>4000</v>
      </c>
      <c r="D38" s="84">
        <f t="shared" si="0"/>
        <v>82000</v>
      </c>
      <c r="E38" s="82">
        <v>1</v>
      </c>
      <c r="F38" s="82">
        <v>0</v>
      </c>
      <c r="G38" s="146">
        <v>55.83</v>
      </c>
      <c r="H38" s="46" t="s">
        <v>1010</v>
      </c>
      <c r="I38" s="66">
        <v>1</v>
      </c>
      <c r="J38" s="87" t="s">
        <v>1289</v>
      </c>
      <c r="K38" s="86" t="s">
        <v>776</v>
      </c>
      <c r="L38" s="47" t="s">
        <v>820</v>
      </c>
      <c r="M38" s="65">
        <v>34213</v>
      </c>
      <c r="N38" s="141" t="s">
        <v>803</v>
      </c>
    </row>
    <row r="39" spans="1:14" s="61" customFormat="1" ht="36.75" customHeight="1">
      <c r="A39" s="37">
        <v>29</v>
      </c>
      <c r="B39" s="60">
        <v>81000</v>
      </c>
      <c r="C39" s="60">
        <v>4000</v>
      </c>
      <c r="D39" s="84">
        <f t="shared" si="0"/>
        <v>85000</v>
      </c>
      <c r="E39" s="27">
        <v>1</v>
      </c>
      <c r="F39" s="27">
        <v>0</v>
      </c>
      <c r="G39" s="148">
        <v>55.83</v>
      </c>
      <c r="H39" s="46" t="s">
        <v>1002</v>
      </c>
      <c r="I39" s="66">
        <v>2</v>
      </c>
      <c r="J39" s="87" t="s">
        <v>1003</v>
      </c>
      <c r="K39" s="86" t="s">
        <v>827</v>
      </c>
      <c r="L39" s="47" t="s">
        <v>820</v>
      </c>
      <c r="M39" s="65">
        <v>34213</v>
      </c>
      <c r="N39" s="88" t="s">
        <v>803</v>
      </c>
    </row>
    <row r="40" spans="1:14" s="61" customFormat="1" ht="36.75" customHeight="1">
      <c r="A40" s="38">
        <v>30</v>
      </c>
      <c r="B40" s="60">
        <v>82000</v>
      </c>
      <c r="C40" s="60">
        <v>4000</v>
      </c>
      <c r="D40" s="84">
        <f t="shared" si="0"/>
        <v>86000</v>
      </c>
      <c r="E40" s="27">
        <v>1</v>
      </c>
      <c r="F40" s="27">
        <v>0</v>
      </c>
      <c r="G40" s="148">
        <v>55.83</v>
      </c>
      <c r="H40" s="46" t="s">
        <v>1002</v>
      </c>
      <c r="I40" s="66">
        <v>3</v>
      </c>
      <c r="J40" s="86" t="s">
        <v>818</v>
      </c>
      <c r="K40" s="86" t="s">
        <v>827</v>
      </c>
      <c r="L40" s="47" t="s">
        <v>820</v>
      </c>
      <c r="M40" s="65">
        <v>34213</v>
      </c>
      <c r="N40" s="88" t="s">
        <v>803</v>
      </c>
    </row>
    <row r="41" spans="1:14" s="61" customFormat="1" ht="36.75" customHeight="1">
      <c r="A41" s="38">
        <v>31</v>
      </c>
      <c r="B41" s="60">
        <v>85000</v>
      </c>
      <c r="C41" s="60">
        <v>5000</v>
      </c>
      <c r="D41" s="84">
        <f t="shared" si="0"/>
        <v>90000</v>
      </c>
      <c r="E41" s="27">
        <v>1</v>
      </c>
      <c r="F41" s="27">
        <v>1</v>
      </c>
      <c r="G41" s="148">
        <v>56.35</v>
      </c>
      <c r="H41" s="46" t="s">
        <v>1316</v>
      </c>
      <c r="I41" s="66">
        <v>1</v>
      </c>
      <c r="J41" s="86" t="s">
        <v>1318</v>
      </c>
      <c r="K41" s="86" t="s">
        <v>821</v>
      </c>
      <c r="L41" s="47" t="s">
        <v>830</v>
      </c>
      <c r="M41" s="65">
        <v>34608</v>
      </c>
      <c r="N41" s="56" t="s">
        <v>802</v>
      </c>
    </row>
    <row r="42" spans="1:14" s="61" customFormat="1" ht="36.75" customHeight="1">
      <c r="A42" s="38">
        <v>32</v>
      </c>
      <c r="B42" s="60">
        <v>85000</v>
      </c>
      <c r="C42" s="60">
        <v>5000</v>
      </c>
      <c r="D42" s="84">
        <f aca="true" t="shared" si="1" ref="D42:D73">B42+C42</f>
        <v>90000</v>
      </c>
      <c r="E42" s="27">
        <v>1</v>
      </c>
      <c r="F42" s="27">
        <v>1</v>
      </c>
      <c r="G42" s="148">
        <v>56.35</v>
      </c>
      <c r="H42" s="46" t="s">
        <v>1316</v>
      </c>
      <c r="I42" s="66">
        <v>2</v>
      </c>
      <c r="J42" s="86" t="s">
        <v>1317</v>
      </c>
      <c r="K42" s="86" t="s">
        <v>821</v>
      </c>
      <c r="L42" s="47" t="s">
        <v>830</v>
      </c>
      <c r="M42" s="65">
        <v>34608</v>
      </c>
      <c r="N42" s="56" t="s">
        <v>802</v>
      </c>
    </row>
    <row r="43" spans="1:14" s="61" customFormat="1" ht="36.75" customHeight="1">
      <c r="A43" s="37">
        <v>33</v>
      </c>
      <c r="B43" s="60">
        <v>83000</v>
      </c>
      <c r="C43" s="60">
        <v>4000</v>
      </c>
      <c r="D43" s="84">
        <f t="shared" si="1"/>
        <v>87000</v>
      </c>
      <c r="E43" s="27">
        <v>0</v>
      </c>
      <c r="F43" s="27">
        <v>0</v>
      </c>
      <c r="G43" s="148">
        <v>56.56</v>
      </c>
      <c r="H43" s="46" t="s">
        <v>1339</v>
      </c>
      <c r="I43" s="66">
        <v>1</v>
      </c>
      <c r="J43" s="86" t="s">
        <v>1293</v>
      </c>
      <c r="K43" s="86" t="s">
        <v>821</v>
      </c>
      <c r="L43" s="47" t="s">
        <v>813</v>
      </c>
      <c r="M43" s="65">
        <v>34213</v>
      </c>
      <c r="N43" s="56" t="s">
        <v>802</v>
      </c>
    </row>
    <row r="44" spans="1:14" s="61" customFormat="1" ht="36.75" customHeight="1">
      <c r="A44" s="38">
        <v>34</v>
      </c>
      <c r="B44" s="60">
        <v>72000</v>
      </c>
      <c r="C44" s="60">
        <v>3000</v>
      </c>
      <c r="D44" s="84">
        <f t="shared" si="1"/>
        <v>75000</v>
      </c>
      <c r="E44" s="27">
        <v>1</v>
      </c>
      <c r="F44" s="27">
        <v>1</v>
      </c>
      <c r="G44" s="148">
        <v>57.02</v>
      </c>
      <c r="H44" s="46" t="s">
        <v>1283</v>
      </c>
      <c r="I44" s="66">
        <v>2</v>
      </c>
      <c r="J44" s="86" t="s">
        <v>1284</v>
      </c>
      <c r="K44" s="86" t="s">
        <v>814</v>
      </c>
      <c r="L44" s="47" t="s">
        <v>815</v>
      </c>
      <c r="M44" s="65">
        <v>35065</v>
      </c>
      <c r="N44" s="56" t="s">
        <v>802</v>
      </c>
    </row>
    <row r="45" spans="1:14" s="130" customFormat="1" ht="36.75" customHeight="1">
      <c r="A45" s="38">
        <v>35</v>
      </c>
      <c r="B45" s="60">
        <v>75000</v>
      </c>
      <c r="C45" s="60">
        <v>3000</v>
      </c>
      <c r="D45" s="84">
        <f t="shared" si="1"/>
        <v>78000</v>
      </c>
      <c r="E45" s="27">
        <v>1</v>
      </c>
      <c r="F45" s="27">
        <v>1</v>
      </c>
      <c r="G45" s="148">
        <v>57.77</v>
      </c>
      <c r="H45" s="46" t="s">
        <v>954</v>
      </c>
      <c r="I45" s="66">
        <v>3</v>
      </c>
      <c r="J45" s="87" t="s">
        <v>1289</v>
      </c>
      <c r="K45" s="86" t="s">
        <v>819</v>
      </c>
      <c r="L45" s="47" t="s">
        <v>820</v>
      </c>
      <c r="M45" s="65">
        <v>34335</v>
      </c>
      <c r="N45" s="56" t="s">
        <v>802</v>
      </c>
    </row>
    <row r="46" spans="1:14" s="61" customFormat="1" ht="36.75" customHeight="1">
      <c r="A46" s="38">
        <v>36</v>
      </c>
      <c r="B46" s="60">
        <v>84000</v>
      </c>
      <c r="C46" s="60">
        <v>3000</v>
      </c>
      <c r="D46" s="84">
        <f t="shared" si="1"/>
        <v>87000</v>
      </c>
      <c r="E46" s="27">
        <v>1</v>
      </c>
      <c r="F46" s="27">
        <v>0</v>
      </c>
      <c r="G46" s="148">
        <v>57.77</v>
      </c>
      <c r="H46" s="46" t="s">
        <v>957</v>
      </c>
      <c r="I46" s="66">
        <v>3</v>
      </c>
      <c r="J46" s="86" t="s">
        <v>958</v>
      </c>
      <c r="K46" s="86" t="s">
        <v>837</v>
      </c>
      <c r="L46" s="47" t="s">
        <v>820</v>
      </c>
      <c r="M46" s="65">
        <v>31503</v>
      </c>
      <c r="N46" s="56" t="s">
        <v>802</v>
      </c>
    </row>
    <row r="47" spans="1:14" s="61" customFormat="1" ht="36.75" customHeight="1">
      <c r="A47" s="37">
        <v>37</v>
      </c>
      <c r="B47" s="60">
        <v>87000</v>
      </c>
      <c r="C47" s="60">
        <v>3000</v>
      </c>
      <c r="D47" s="84">
        <f t="shared" si="1"/>
        <v>90000</v>
      </c>
      <c r="E47" s="27">
        <v>2</v>
      </c>
      <c r="F47" s="27">
        <v>1</v>
      </c>
      <c r="G47" s="148">
        <v>57.85</v>
      </c>
      <c r="H47" s="46" t="s">
        <v>961</v>
      </c>
      <c r="I47" s="66">
        <v>2</v>
      </c>
      <c r="J47" s="86" t="s">
        <v>962</v>
      </c>
      <c r="K47" s="86" t="s">
        <v>1258</v>
      </c>
      <c r="L47" s="47" t="s">
        <v>813</v>
      </c>
      <c r="M47" s="65"/>
      <c r="N47" s="56" t="s">
        <v>802</v>
      </c>
    </row>
    <row r="48" spans="1:14" s="61" customFormat="1" ht="36.75" customHeight="1">
      <c r="A48" s="38">
        <v>38</v>
      </c>
      <c r="B48" s="60">
        <v>80000</v>
      </c>
      <c r="C48" s="60">
        <v>7000</v>
      </c>
      <c r="D48" s="84">
        <f t="shared" si="1"/>
        <v>87000</v>
      </c>
      <c r="E48" s="27">
        <v>1</v>
      </c>
      <c r="F48" s="27">
        <v>1</v>
      </c>
      <c r="G48" s="148">
        <v>57.92</v>
      </c>
      <c r="H48" s="46" t="s">
        <v>1292</v>
      </c>
      <c r="I48" s="66">
        <v>4</v>
      </c>
      <c r="J48" s="86" t="s">
        <v>1293</v>
      </c>
      <c r="K48" s="86" t="s">
        <v>836</v>
      </c>
      <c r="L48" s="47" t="s">
        <v>813</v>
      </c>
      <c r="M48" s="65">
        <v>32933</v>
      </c>
      <c r="N48" s="56" t="s">
        <v>802</v>
      </c>
    </row>
    <row r="49" spans="1:14" s="61" customFormat="1" ht="36.75" customHeight="1">
      <c r="A49" s="38">
        <v>39</v>
      </c>
      <c r="B49" s="60">
        <v>80000</v>
      </c>
      <c r="C49" s="60">
        <v>7000</v>
      </c>
      <c r="D49" s="84">
        <f t="shared" si="1"/>
        <v>87000</v>
      </c>
      <c r="E49" s="27">
        <v>1</v>
      </c>
      <c r="F49" s="27">
        <v>1</v>
      </c>
      <c r="G49" s="148">
        <v>57.92</v>
      </c>
      <c r="H49" s="46" t="s">
        <v>1292</v>
      </c>
      <c r="I49" s="66">
        <v>2</v>
      </c>
      <c r="J49" s="86" t="s">
        <v>1331</v>
      </c>
      <c r="K49" s="86" t="s">
        <v>836</v>
      </c>
      <c r="L49" s="47" t="s">
        <v>813</v>
      </c>
      <c r="M49" s="65">
        <v>32933</v>
      </c>
      <c r="N49" s="56" t="s">
        <v>802</v>
      </c>
    </row>
    <row r="50" spans="1:14" s="61" customFormat="1" ht="36.75" customHeight="1">
      <c r="A50" s="38">
        <v>40</v>
      </c>
      <c r="B50" s="60">
        <v>85000</v>
      </c>
      <c r="C50" s="60">
        <v>9000</v>
      </c>
      <c r="D50" s="84">
        <f t="shared" si="1"/>
        <v>94000</v>
      </c>
      <c r="E50" s="27">
        <v>1</v>
      </c>
      <c r="F50" s="27">
        <v>1</v>
      </c>
      <c r="G50" s="148">
        <v>57.96</v>
      </c>
      <c r="H50" s="46" t="s">
        <v>1260</v>
      </c>
      <c r="I50" s="66">
        <v>3</v>
      </c>
      <c r="J50" s="86" t="s">
        <v>1285</v>
      </c>
      <c r="K50" s="86" t="s">
        <v>1255</v>
      </c>
      <c r="L50" s="47" t="s">
        <v>1261</v>
      </c>
      <c r="M50" s="65">
        <v>33604</v>
      </c>
      <c r="N50" s="56" t="s">
        <v>802</v>
      </c>
    </row>
    <row r="51" spans="1:14" s="61" customFormat="1" ht="36.75" customHeight="1">
      <c r="A51" s="37">
        <v>41</v>
      </c>
      <c r="B51" s="60">
        <v>85000</v>
      </c>
      <c r="C51" s="60">
        <v>4000</v>
      </c>
      <c r="D51" s="84">
        <f t="shared" si="1"/>
        <v>89000</v>
      </c>
      <c r="E51" s="27">
        <v>2</v>
      </c>
      <c r="F51" s="27">
        <v>2</v>
      </c>
      <c r="G51" s="148">
        <v>58</v>
      </c>
      <c r="H51" s="46" t="s">
        <v>971</v>
      </c>
      <c r="I51" s="66">
        <v>3</v>
      </c>
      <c r="J51" s="86" t="s">
        <v>972</v>
      </c>
      <c r="K51" s="86" t="s">
        <v>838</v>
      </c>
      <c r="L51" s="47" t="s">
        <v>820</v>
      </c>
      <c r="M51" s="65">
        <v>29952</v>
      </c>
      <c r="N51" s="56" t="s">
        <v>802</v>
      </c>
    </row>
    <row r="52" spans="1:14" s="61" customFormat="1" ht="36.75" customHeight="1">
      <c r="A52" s="38">
        <v>42</v>
      </c>
      <c r="B52" s="60">
        <v>82000</v>
      </c>
      <c r="C52" s="60">
        <v>3000</v>
      </c>
      <c r="D52" s="84">
        <f t="shared" si="1"/>
        <v>85000</v>
      </c>
      <c r="E52" s="27">
        <v>1</v>
      </c>
      <c r="F52" s="27">
        <v>1</v>
      </c>
      <c r="G52" s="148">
        <v>58.32</v>
      </c>
      <c r="H52" s="46" t="s">
        <v>994</v>
      </c>
      <c r="I52" s="66">
        <v>3</v>
      </c>
      <c r="J52" s="86" t="s">
        <v>995</v>
      </c>
      <c r="K52" s="86" t="s">
        <v>821</v>
      </c>
      <c r="L52" s="47" t="s">
        <v>826</v>
      </c>
      <c r="M52" s="65">
        <v>32021</v>
      </c>
      <c r="N52" s="56" t="s">
        <v>802</v>
      </c>
    </row>
    <row r="53" spans="1:14" s="61" customFormat="1" ht="36.75" customHeight="1">
      <c r="A53" s="38">
        <v>43</v>
      </c>
      <c r="B53" s="60">
        <v>88000</v>
      </c>
      <c r="C53" s="60">
        <v>0</v>
      </c>
      <c r="D53" s="84">
        <f t="shared" si="1"/>
        <v>88000</v>
      </c>
      <c r="E53" s="27">
        <v>0</v>
      </c>
      <c r="F53" s="27">
        <v>1</v>
      </c>
      <c r="G53" s="148">
        <v>58.32</v>
      </c>
      <c r="H53" s="46" t="s">
        <v>998</v>
      </c>
      <c r="I53" s="66">
        <v>2</v>
      </c>
      <c r="J53" s="86" t="s">
        <v>999</v>
      </c>
      <c r="K53" s="86" t="s">
        <v>1254</v>
      </c>
      <c r="L53" s="47" t="s">
        <v>813</v>
      </c>
      <c r="M53" s="65">
        <v>33239</v>
      </c>
      <c r="N53" s="56" t="s">
        <v>802</v>
      </c>
    </row>
    <row r="54" spans="1:14" s="61" customFormat="1" ht="36.75" customHeight="1">
      <c r="A54" s="38">
        <v>44</v>
      </c>
      <c r="B54" s="60">
        <v>88000</v>
      </c>
      <c r="C54" s="60">
        <v>0</v>
      </c>
      <c r="D54" s="84">
        <f t="shared" si="1"/>
        <v>88000</v>
      </c>
      <c r="E54" s="27">
        <v>0</v>
      </c>
      <c r="F54" s="27">
        <v>1</v>
      </c>
      <c r="G54" s="148">
        <v>58.32</v>
      </c>
      <c r="H54" s="46" t="s">
        <v>1253</v>
      </c>
      <c r="I54" s="66">
        <v>2</v>
      </c>
      <c r="J54" s="86" t="s">
        <v>1328</v>
      </c>
      <c r="K54" s="86" t="s">
        <v>836</v>
      </c>
      <c r="L54" s="47" t="s">
        <v>813</v>
      </c>
      <c r="M54" s="65">
        <v>33298</v>
      </c>
      <c r="N54" s="56" t="s">
        <v>802</v>
      </c>
    </row>
    <row r="55" spans="1:14" s="61" customFormat="1" ht="36.75" customHeight="1">
      <c r="A55" s="37">
        <v>45</v>
      </c>
      <c r="B55" s="60">
        <v>80000</v>
      </c>
      <c r="C55" s="60">
        <v>10000</v>
      </c>
      <c r="D55" s="84">
        <f t="shared" si="1"/>
        <v>90000</v>
      </c>
      <c r="E55" s="27">
        <v>2</v>
      </c>
      <c r="F55" s="27">
        <v>1</v>
      </c>
      <c r="G55" s="148">
        <v>58.4</v>
      </c>
      <c r="H55" s="46" t="s">
        <v>968</v>
      </c>
      <c r="I55" s="66">
        <v>5</v>
      </c>
      <c r="J55" s="86" t="s">
        <v>969</v>
      </c>
      <c r="K55" s="86" t="s">
        <v>827</v>
      </c>
      <c r="L55" s="47" t="s">
        <v>820</v>
      </c>
      <c r="M55" s="65">
        <v>25204</v>
      </c>
      <c r="N55" s="56" t="s">
        <v>802</v>
      </c>
    </row>
    <row r="56" spans="1:14" s="61" customFormat="1" ht="36.75" customHeight="1">
      <c r="A56" s="38">
        <v>46</v>
      </c>
      <c r="B56" s="60">
        <v>89000</v>
      </c>
      <c r="C56" s="60">
        <v>0</v>
      </c>
      <c r="D56" s="84">
        <f t="shared" si="1"/>
        <v>89000</v>
      </c>
      <c r="E56" s="27">
        <v>1</v>
      </c>
      <c r="F56" s="27">
        <v>2</v>
      </c>
      <c r="G56" s="148">
        <v>59.5</v>
      </c>
      <c r="H56" s="46" t="s">
        <v>963</v>
      </c>
      <c r="I56" s="66">
        <v>4</v>
      </c>
      <c r="J56" s="86" t="s">
        <v>964</v>
      </c>
      <c r="K56" s="86" t="s">
        <v>1256</v>
      </c>
      <c r="L56" s="47" t="s">
        <v>830</v>
      </c>
      <c r="M56" s="65"/>
      <c r="N56" s="56" t="s">
        <v>802</v>
      </c>
    </row>
    <row r="57" spans="1:14" s="61" customFormat="1" ht="36.75" customHeight="1">
      <c r="A57" s="38">
        <v>47</v>
      </c>
      <c r="B57" s="60">
        <v>89000</v>
      </c>
      <c r="C57" s="60">
        <v>0</v>
      </c>
      <c r="D57" s="84">
        <f t="shared" si="1"/>
        <v>89000</v>
      </c>
      <c r="E57" s="27">
        <v>1</v>
      </c>
      <c r="F57" s="27">
        <v>2</v>
      </c>
      <c r="G57" s="148">
        <v>59.5</v>
      </c>
      <c r="H57" s="46" t="s">
        <v>1009</v>
      </c>
      <c r="I57" s="66">
        <v>4</v>
      </c>
      <c r="J57" s="86" t="s">
        <v>964</v>
      </c>
      <c r="K57" s="86" t="s">
        <v>1256</v>
      </c>
      <c r="L57" s="47" t="s">
        <v>830</v>
      </c>
      <c r="M57" s="65"/>
      <c r="N57" s="56" t="s">
        <v>802</v>
      </c>
    </row>
    <row r="58" spans="1:14" s="61" customFormat="1" ht="36.75" customHeight="1">
      <c r="A58" s="38">
        <v>48</v>
      </c>
      <c r="B58" s="60">
        <v>86000</v>
      </c>
      <c r="C58" s="60">
        <v>9000</v>
      </c>
      <c r="D58" s="84">
        <f t="shared" si="1"/>
        <v>95000</v>
      </c>
      <c r="E58" s="27">
        <v>1</v>
      </c>
      <c r="F58" s="27">
        <v>1</v>
      </c>
      <c r="G58" s="148">
        <v>59.58</v>
      </c>
      <c r="H58" s="46" t="s">
        <v>1319</v>
      </c>
      <c r="I58" s="66">
        <v>1</v>
      </c>
      <c r="J58" s="86" t="s">
        <v>1320</v>
      </c>
      <c r="K58" s="86" t="s">
        <v>835</v>
      </c>
      <c r="L58" s="47" t="s">
        <v>820</v>
      </c>
      <c r="M58" s="65">
        <v>32112</v>
      </c>
      <c r="N58" s="56" t="s">
        <v>802</v>
      </c>
    </row>
    <row r="59" spans="1:14" s="61" customFormat="1" ht="36.75" customHeight="1">
      <c r="A59" s="37">
        <v>49</v>
      </c>
      <c r="B59" s="60">
        <v>80000</v>
      </c>
      <c r="C59" s="60">
        <v>5000</v>
      </c>
      <c r="D59" s="84">
        <f t="shared" si="1"/>
        <v>85000</v>
      </c>
      <c r="E59" s="27">
        <v>2</v>
      </c>
      <c r="F59" s="27">
        <v>2</v>
      </c>
      <c r="G59" s="148">
        <v>59.82</v>
      </c>
      <c r="H59" s="46" t="s">
        <v>1297</v>
      </c>
      <c r="I59" s="66">
        <v>2</v>
      </c>
      <c r="J59" s="86" t="s">
        <v>1298</v>
      </c>
      <c r="K59" s="46" t="s">
        <v>831</v>
      </c>
      <c r="L59" s="47" t="s">
        <v>820</v>
      </c>
      <c r="M59" s="65">
        <v>26481</v>
      </c>
      <c r="N59" s="141" t="s">
        <v>803</v>
      </c>
    </row>
    <row r="60" spans="1:14" s="61" customFormat="1" ht="36.75" customHeight="1">
      <c r="A60" s="38">
        <v>50</v>
      </c>
      <c r="B60" s="60">
        <v>90000</v>
      </c>
      <c r="C60" s="60">
        <v>7000</v>
      </c>
      <c r="D60" s="84">
        <f t="shared" si="1"/>
        <v>97000</v>
      </c>
      <c r="E60" s="27">
        <v>3</v>
      </c>
      <c r="F60" s="27">
        <v>0</v>
      </c>
      <c r="G60" s="148">
        <v>60.41</v>
      </c>
      <c r="H60" s="46" t="s">
        <v>1306</v>
      </c>
      <c r="I60" s="66">
        <v>2</v>
      </c>
      <c r="J60" s="86" t="s">
        <v>1305</v>
      </c>
      <c r="K60" s="86" t="s">
        <v>1269</v>
      </c>
      <c r="L60" s="47" t="s">
        <v>1276</v>
      </c>
      <c r="M60" s="65">
        <v>36526</v>
      </c>
      <c r="N60" s="141" t="s">
        <v>803</v>
      </c>
    </row>
    <row r="61" spans="1:14" s="61" customFormat="1" ht="36.75" customHeight="1">
      <c r="A61" s="38">
        <v>51</v>
      </c>
      <c r="B61" s="60">
        <v>80000</v>
      </c>
      <c r="C61" s="60">
        <v>0</v>
      </c>
      <c r="D61" s="84">
        <f t="shared" si="1"/>
        <v>80000</v>
      </c>
      <c r="E61" s="27">
        <v>1</v>
      </c>
      <c r="F61" s="27">
        <v>1</v>
      </c>
      <c r="G61" s="148">
        <v>60.64</v>
      </c>
      <c r="H61" s="46" t="s">
        <v>951</v>
      </c>
      <c r="I61" s="66">
        <v>1</v>
      </c>
      <c r="J61" s="86" t="s">
        <v>952</v>
      </c>
      <c r="K61" s="86" t="s">
        <v>822</v>
      </c>
      <c r="L61" s="47" t="s">
        <v>820</v>
      </c>
      <c r="M61" s="65">
        <v>32752</v>
      </c>
      <c r="N61" s="56" t="s">
        <v>802</v>
      </c>
    </row>
    <row r="62" spans="1:14" s="61" customFormat="1" ht="36.75" customHeight="1">
      <c r="A62" s="38">
        <v>52</v>
      </c>
      <c r="B62" s="60">
        <v>83000</v>
      </c>
      <c r="C62" s="60">
        <v>0</v>
      </c>
      <c r="D62" s="84">
        <f t="shared" si="1"/>
        <v>83000</v>
      </c>
      <c r="E62" s="27">
        <v>1</v>
      </c>
      <c r="F62" s="27">
        <v>1</v>
      </c>
      <c r="G62" s="148">
        <v>60.64</v>
      </c>
      <c r="H62" s="46" t="s">
        <v>949</v>
      </c>
      <c r="I62" s="66">
        <v>3</v>
      </c>
      <c r="J62" s="86" t="s">
        <v>950</v>
      </c>
      <c r="K62" s="86" t="s">
        <v>822</v>
      </c>
      <c r="L62" s="47" t="s">
        <v>820</v>
      </c>
      <c r="M62" s="65">
        <v>32752</v>
      </c>
      <c r="N62" s="56" t="s">
        <v>802</v>
      </c>
    </row>
    <row r="63" spans="1:14" s="61" customFormat="1" ht="36.75" customHeight="1">
      <c r="A63" s="37">
        <v>53</v>
      </c>
      <c r="B63" s="60">
        <v>90000</v>
      </c>
      <c r="C63" s="60">
        <v>0</v>
      </c>
      <c r="D63" s="84">
        <f t="shared" si="1"/>
        <v>90000</v>
      </c>
      <c r="E63" s="27">
        <v>1</v>
      </c>
      <c r="F63" s="27">
        <v>1</v>
      </c>
      <c r="G63" s="148">
        <v>60.9</v>
      </c>
      <c r="H63" s="46" t="s">
        <v>979</v>
      </c>
      <c r="I63" s="66">
        <v>7</v>
      </c>
      <c r="J63" s="86" t="s">
        <v>980</v>
      </c>
      <c r="K63" s="86" t="s">
        <v>837</v>
      </c>
      <c r="L63" s="47" t="s">
        <v>826</v>
      </c>
      <c r="M63" s="65"/>
      <c r="N63" s="56" t="s">
        <v>802</v>
      </c>
    </row>
    <row r="64" spans="1:14" s="61" customFormat="1" ht="36.75" customHeight="1">
      <c r="A64" s="38">
        <v>54</v>
      </c>
      <c r="B64" s="60">
        <v>92000</v>
      </c>
      <c r="C64" s="60">
        <v>0</v>
      </c>
      <c r="D64" s="84">
        <f t="shared" si="1"/>
        <v>92000</v>
      </c>
      <c r="E64" s="27">
        <v>0</v>
      </c>
      <c r="F64" s="27">
        <v>1.5</v>
      </c>
      <c r="G64" s="148">
        <v>61.05</v>
      </c>
      <c r="H64" s="46" t="s">
        <v>1312</v>
      </c>
      <c r="I64" s="66">
        <v>4</v>
      </c>
      <c r="J64" s="86" t="s">
        <v>1313</v>
      </c>
      <c r="K64" s="86" t="s">
        <v>838</v>
      </c>
      <c r="L64" s="47" t="s">
        <v>826</v>
      </c>
      <c r="M64" s="65">
        <v>31837</v>
      </c>
      <c r="N64" s="56" t="s">
        <v>802</v>
      </c>
    </row>
    <row r="65" spans="1:14" s="61" customFormat="1" ht="36.75" customHeight="1">
      <c r="A65" s="38">
        <v>55</v>
      </c>
      <c r="B65" s="60">
        <v>87000</v>
      </c>
      <c r="C65" s="60">
        <v>9000</v>
      </c>
      <c r="D65" s="84">
        <f t="shared" si="1"/>
        <v>96000</v>
      </c>
      <c r="E65" s="27">
        <v>1</v>
      </c>
      <c r="F65" s="27">
        <v>1</v>
      </c>
      <c r="G65" s="148">
        <v>61.6</v>
      </c>
      <c r="H65" s="46" t="s">
        <v>1260</v>
      </c>
      <c r="I65" s="66">
        <v>3</v>
      </c>
      <c r="J65" s="86" t="s">
        <v>1011</v>
      </c>
      <c r="K65" s="86" t="s">
        <v>1255</v>
      </c>
      <c r="L65" s="47" t="s">
        <v>1276</v>
      </c>
      <c r="M65" s="65">
        <v>33604</v>
      </c>
      <c r="N65" s="143" t="s">
        <v>802</v>
      </c>
    </row>
    <row r="66" spans="1:14" s="61" customFormat="1" ht="36.75" customHeight="1">
      <c r="A66" s="38">
        <v>56</v>
      </c>
      <c r="B66" s="60">
        <v>88000</v>
      </c>
      <c r="C66" s="60">
        <v>0</v>
      </c>
      <c r="D66" s="84">
        <f t="shared" si="1"/>
        <v>88000</v>
      </c>
      <c r="E66" s="27">
        <v>2</v>
      </c>
      <c r="F66" s="27">
        <v>0</v>
      </c>
      <c r="G66" s="148">
        <v>61.82</v>
      </c>
      <c r="H66" s="46" t="s">
        <v>978</v>
      </c>
      <c r="I66" s="66">
        <v>7</v>
      </c>
      <c r="J66" s="86" t="s">
        <v>1286</v>
      </c>
      <c r="K66" s="86" t="s">
        <v>1255</v>
      </c>
      <c r="L66" s="47" t="s">
        <v>826</v>
      </c>
      <c r="M66" s="65">
        <v>28338</v>
      </c>
      <c r="N66" s="56" t="s">
        <v>802</v>
      </c>
    </row>
    <row r="67" spans="1:14" s="61" customFormat="1" ht="36.75" customHeight="1">
      <c r="A67" s="37">
        <v>57</v>
      </c>
      <c r="B67" s="60">
        <v>92000</v>
      </c>
      <c r="C67" s="60">
        <v>3000</v>
      </c>
      <c r="D67" s="84">
        <f t="shared" si="1"/>
        <v>95000</v>
      </c>
      <c r="E67" s="27">
        <v>1</v>
      </c>
      <c r="F67" s="27">
        <v>0</v>
      </c>
      <c r="G67" s="148">
        <v>61.88</v>
      </c>
      <c r="H67" s="46" t="s">
        <v>973</v>
      </c>
      <c r="I67" s="66">
        <v>1</v>
      </c>
      <c r="J67" s="86" t="s">
        <v>974</v>
      </c>
      <c r="K67" s="86" t="s">
        <v>1262</v>
      </c>
      <c r="L67" s="47" t="s">
        <v>1263</v>
      </c>
      <c r="M67" s="65">
        <v>32599</v>
      </c>
      <c r="N67" s="56" t="s">
        <v>802</v>
      </c>
    </row>
    <row r="68" spans="1:14" s="61" customFormat="1" ht="36.75" customHeight="1">
      <c r="A68" s="38">
        <v>58</v>
      </c>
      <c r="B68" s="60">
        <v>92000</v>
      </c>
      <c r="C68" s="60">
        <v>3000</v>
      </c>
      <c r="D68" s="84">
        <f t="shared" si="1"/>
        <v>95000</v>
      </c>
      <c r="E68" s="27">
        <v>1</v>
      </c>
      <c r="F68" s="27">
        <v>0</v>
      </c>
      <c r="G68" s="148">
        <v>61.9</v>
      </c>
      <c r="H68" s="46" t="s">
        <v>1012</v>
      </c>
      <c r="I68" s="66">
        <v>1</v>
      </c>
      <c r="J68" s="86" t="s">
        <v>991</v>
      </c>
      <c r="K68" s="86" t="s">
        <v>728</v>
      </c>
      <c r="L68" s="47" t="s">
        <v>1263</v>
      </c>
      <c r="M68" s="65">
        <v>32509</v>
      </c>
      <c r="N68" s="56" t="s">
        <v>802</v>
      </c>
    </row>
    <row r="69" spans="1:14" s="61" customFormat="1" ht="36.75" customHeight="1">
      <c r="A69" s="38">
        <v>59</v>
      </c>
      <c r="B69" s="60">
        <v>90000</v>
      </c>
      <c r="C69" s="60">
        <v>3000</v>
      </c>
      <c r="D69" s="84">
        <f t="shared" si="1"/>
        <v>93000</v>
      </c>
      <c r="E69" s="27">
        <v>2</v>
      </c>
      <c r="F69" s="27">
        <v>1</v>
      </c>
      <c r="G69" s="148">
        <v>62.52</v>
      </c>
      <c r="H69" s="46" t="s">
        <v>1294</v>
      </c>
      <c r="I69" s="66">
        <v>1</v>
      </c>
      <c r="J69" s="86" t="s">
        <v>1259</v>
      </c>
      <c r="K69" s="86" t="s">
        <v>1256</v>
      </c>
      <c r="L69" s="47" t="s">
        <v>820</v>
      </c>
      <c r="M69" s="65">
        <v>35278</v>
      </c>
      <c r="N69" s="56" t="s">
        <v>802</v>
      </c>
    </row>
    <row r="70" spans="1:14" s="61" customFormat="1" ht="36.75" customHeight="1">
      <c r="A70" s="38">
        <v>60</v>
      </c>
      <c r="B70" s="60">
        <v>93000</v>
      </c>
      <c r="C70" s="60">
        <v>3000</v>
      </c>
      <c r="D70" s="84">
        <f t="shared" si="1"/>
        <v>96000</v>
      </c>
      <c r="E70" s="27">
        <v>2</v>
      </c>
      <c r="F70" s="27">
        <v>1</v>
      </c>
      <c r="G70" s="148">
        <v>62.52</v>
      </c>
      <c r="H70" s="46" t="s">
        <v>985</v>
      </c>
      <c r="I70" s="66">
        <v>3</v>
      </c>
      <c r="J70" s="86" t="s">
        <v>986</v>
      </c>
      <c r="K70" s="86" t="s">
        <v>1256</v>
      </c>
      <c r="L70" s="47" t="s">
        <v>1266</v>
      </c>
      <c r="M70" s="65">
        <v>35278</v>
      </c>
      <c r="N70" s="56" t="s">
        <v>802</v>
      </c>
    </row>
    <row r="71" spans="1:14" s="61" customFormat="1" ht="36.75" customHeight="1">
      <c r="A71" s="37">
        <v>61</v>
      </c>
      <c r="B71" s="60">
        <v>90000</v>
      </c>
      <c r="C71" s="60">
        <v>0</v>
      </c>
      <c r="D71" s="84">
        <f t="shared" si="1"/>
        <v>90000</v>
      </c>
      <c r="E71" s="27">
        <v>2</v>
      </c>
      <c r="F71" s="27">
        <v>1</v>
      </c>
      <c r="G71" s="148">
        <v>63</v>
      </c>
      <c r="H71" s="46" t="s">
        <v>959</v>
      </c>
      <c r="I71" s="66">
        <v>3</v>
      </c>
      <c r="J71" s="86" t="s">
        <v>960</v>
      </c>
      <c r="K71" s="86" t="s">
        <v>838</v>
      </c>
      <c r="L71" s="47" t="s">
        <v>1257</v>
      </c>
      <c r="M71" s="65">
        <v>32112</v>
      </c>
      <c r="N71" s="56" t="s">
        <v>802</v>
      </c>
    </row>
    <row r="72" spans="1:14" s="61" customFormat="1" ht="36.75" customHeight="1">
      <c r="A72" s="38">
        <v>62</v>
      </c>
      <c r="B72" s="60">
        <v>95000</v>
      </c>
      <c r="C72" s="60">
        <v>8000</v>
      </c>
      <c r="D72" s="84">
        <f t="shared" si="1"/>
        <v>103000</v>
      </c>
      <c r="E72" s="27">
        <v>1</v>
      </c>
      <c r="F72" s="27">
        <v>1</v>
      </c>
      <c r="G72" s="148">
        <v>63.25</v>
      </c>
      <c r="H72" s="46" t="s">
        <v>1310</v>
      </c>
      <c r="I72" s="66">
        <v>3</v>
      </c>
      <c r="J72" s="86" t="s">
        <v>1311</v>
      </c>
      <c r="K72" s="86" t="s">
        <v>1271</v>
      </c>
      <c r="L72" s="47"/>
      <c r="M72" s="65">
        <v>33635</v>
      </c>
      <c r="N72" s="143" t="s">
        <v>802</v>
      </c>
    </row>
    <row r="73" spans="1:14" s="61" customFormat="1" ht="36.75" customHeight="1">
      <c r="A73" s="38">
        <v>63</v>
      </c>
      <c r="B73" s="60">
        <v>82000</v>
      </c>
      <c r="C73" s="60">
        <v>13000</v>
      </c>
      <c r="D73" s="84">
        <f t="shared" si="1"/>
        <v>95000</v>
      </c>
      <c r="E73" s="27">
        <v>2</v>
      </c>
      <c r="F73" s="27">
        <v>0</v>
      </c>
      <c r="G73" s="148">
        <v>63.47</v>
      </c>
      <c r="H73" s="46" t="s">
        <v>987</v>
      </c>
      <c r="I73" s="66">
        <v>1</v>
      </c>
      <c r="J73" s="86" t="s">
        <v>988</v>
      </c>
      <c r="K73" s="86" t="s">
        <v>1265</v>
      </c>
      <c r="L73" s="47" t="s">
        <v>826</v>
      </c>
      <c r="M73" s="65">
        <v>36678</v>
      </c>
      <c r="N73" s="141" t="s">
        <v>803</v>
      </c>
    </row>
    <row r="74" spans="1:14" s="61" customFormat="1" ht="36.75" customHeight="1">
      <c r="A74" s="38">
        <v>64</v>
      </c>
      <c r="B74" s="60">
        <v>95000</v>
      </c>
      <c r="C74" s="60">
        <v>13000</v>
      </c>
      <c r="D74" s="84">
        <f aca="true" t="shared" si="2" ref="D74:D92">B74+C74</f>
        <v>108000</v>
      </c>
      <c r="E74" s="27">
        <v>2</v>
      </c>
      <c r="F74" s="27">
        <v>0</v>
      </c>
      <c r="G74" s="148">
        <v>63.47</v>
      </c>
      <c r="H74" s="46" t="s">
        <v>1264</v>
      </c>
      <c r="I74" s="66">
        <v>3</v>
      </c>
      <c r="J74" s="86" t="s">
        <v>1274</v>
      </c>
      <c r="K74" s="86" t="s">
        <v>1265</v>
      </c>
      <c r="L74" s="47" t="s">
        <v>1276</v>
      </c>
      <c r="M74" s="65">
        <v>36678</v>
      </c>
      <c r="N74" s="141" t="s">
        <v>803</v>
      </c>
    </row>
    <row r="75" spans="1:14" s="61" customFormat="1" ht="36.75" customHeight="1">
      <c r="A75" s="37">
        <v>65</v>
      </c>
      <c r="B75" s="60">
        <v>97000</v>
      </c>
      <c r="C75" s="60">
        <v>0</v>
      </c>
      <c r="D75" s="84">
        <f t="shared" si="2"/>
        <v>97000</v>
      </c>
      <c r="E75" s="27">
        <v>0</v>
      </c>
      <c r="F75" s="27">
        <v>1</v>
      </c>
      <c r="G75" s="148">
        <v>64.8</v>
      </c>
      <c r="H75" s="46" t="s">
        <v>1296</v>
      </c>
      <c r="I75" s="66">
        <v>3</v>
      </c>
      <c r="J75" s="86" t="s">
        <v>1267</v>
      </c>
      <c r="K75" s="86" t="s">
        <v>1268</v>
      </c>
      <c r="L75" s="47" t="s">
        <v>1277</v>
      </c>
      <c r="M75" s="65">
        <v>33298</v>
      </c>
      <c r="N75" s="56" t="s">
        <v>802</v>
      </c>
    </row>
    <row r="76" spans="1:14" s="61" customFormat="1" ht="36.75" customHeight="1">
      <c r="A76" s="38">
        <v>66</v>
      </c>
      <c r="B76" s="60">
        <v>98000</v>
      </c>
      <c r="C76" s="60">
        <v>0</v>
      </c>
      <c r="D76" s="84">
        <f t="shared" si="2"/>
        <v>98000</v>
      </c>
      <c r="E76" s="27">
        <v>0</v>
      </c>
      <c r="F76" s="27">
        <v>1</v>
      </c>
      <c r="G76" s="148">
        <v>64.8</v>
      </c>
      <c r="H76" s="46" t="s">
        <v>1296</v>
      </c>
      <c r="I76" s="66">
        <v>4</v>
      </c>
      <c r="J76" s="86" t="s">
        <v>1295</v>
      </c>
      <c r="K76" s="86" t="s">
        <v>1268</v>
      </c>
      <c r="L76" s="47" t="s">
        <v>1277</v>
      </c>
      <c r="M76" s="65">
        <v>33298</v>
      </c>
      <c r="N76" s="56" t="s">
        <v>802</v>
      </c>
    </row>
    <row r="77" spans="1:14" s="61" customFormat="1" ht="36.75" customHeight="1">
      <c r="A77" s="38">
        <v>67</v>
      </c>
      <c r="B77" s="60">
        <v>98000</v>
      </c>
      <c r="C77" s="60">
        <v>0</v>
      </c>
      <c r="D77" s="84">
        <f t="shared" si="2"/>
        <v>98000</v>
      </c>
      <c r="E77" s="27">
        <v>2</v>
      </c>
      <c r="F77" s="27">
        <v>0</v>
      </c>
      <c r="G77" s="148">
        <v>64.87</v>
      </c>
      <c r="H77" s="46" t="s">
        <v>983</v>
      </c>
      <c r="I77" s="66">
        <v>1</v>
      </c>
      <c r="J77" s="86" t="s">
        <v>984</v>
      </c>
      <c r="K77" s="86" t="s">
        <v>1270</v>
      </c>
      <c r="L77" s="47" t="s">
        <v>1276</v>
      </c>
      <c r="M77" s="65">
        <v>32568</v>
      </c>
      <c r="N77" s="143" t="s">
        <v>802</v>
      </c>
    </row>
    <row r="78" spans="1:14" s="61" customFormat="1" ht="36.75" customHeight="1">
      <c r="A78" s="38">
        <v>68</v>
      </c>
      <c r="B78" s="60">
        <v>95000</v>
      </c>
      <c r="C78" s="60">
        <v>8000</v>
      </c>
      <c r="D78" s="84">
        <f t="shared" si="2"/>
        <v>103000</v>
      </c>
      <c r="E78" s="27">
        <v>1</v>
      </c>
      <c r="F78" s="27">
        <v>1</v>
      </c>
      <c r="G78" s="148">
        <v>65</v>
      </c>
      <c r="H78" s="46" t="s">
        <v>1272</v>
      </c>
      <c r="I78" s="66">
        <v>2</v>
      </c>
      <c r="J78" s="86" t="s">
        <v>832</v>
      </c>
      <c r="K78" s="86" t="s">
        <v>1273</v>
      </c>
      <c r="L78" s="47" t="s">
        <v>1276</v>
      </c>
      <c r="M78" s="65">
        <v>34790</v>
      </c>
      <c r="N78" s="56" t="s">
        <v>802</v>
      </c>
    </row>
    <row r="79" spans="1:14" s="61" customFormat="1" ht="36.75" customHeight="1">
      <c r="A79" s="37">
        <v>69</v>
      </c>
      <c r="B79" s="60">
        <v>98000</v>
      </c>
      <c r="C79" s="60">
        <v>7000</v>
      </c>
      <c r="D79" s="84">
        <f t="shared" si="2"/>
        <v>105000</v>
      </c>
      <c r="E79" s="82">
        <v>1</v>
      </c>
      <c r="F79" s="82">
        <v>1</v>
      </c>
      <c r="G79" s="151">
        <v>65</v>
      </c>
      <c r="H79" s="46" t="s">
        <v>1332</v>
      </c>
      <c r="I79" s="66">
        <v>2</v>
      </c>
      <c r="J79" s="86" t="s">
        <v>1300</v>
      </c>
      <c r="K79" s="86" t="s">
        <v>1333</v>
      </c>
      <c r="L79" s="47" t="s">
        <v>826</v>
      </c>
      <c r="M79" s="65">
        <v>34790</v>
      </c>
      <c r="N79" s="56" t="s">
        <v>802</v>
      </c>
    </row>
    <row r="80" spans="1:14" s="61" customFormat="1" ht="36.75" customHeight="1">
      <c r="A80" s="38">
        <v>70</v>
      </c>
      <c r="B80" s="60">
        <v>95000</v>
      </c>
      <c r="C80" s="60">
        <v>8000</v>
      </c>
      <c r="D80" s="84">
        <f t="shared" si="2"/>
        <v>103000</v>
      </c>
      <c r="E80" s="27">
        <v>1</v>
      </c>
      <c r="F80" s="27">
        <v>1</v>
      </c>
      <c r="G80" s="148">
        <v>65.57</v>
      </c>
      <c r="H80" s="46" t="s">
        <v>1302</v>
      </c>
      <c r="I80" s="66">
        <v>3</v>
      </c>
      <c r="J80" s="86" t="s">
        <v>1301</v>
      </c>
      <c r="K80" s="86" t="s">
        <v>835</v>
      </c>
      <c r="L80" s="47" t="s">
        <v>1276</v>
      </c>
      <c r="M80" s="65">
        <v>34243</v>
      </c>
      <c r="N80" s="56" t="s">
        <v>802</v>
      </c>
    </row>
    <row r="81" spans="1:14" s="61" customFormat="1" ht="36.75" customHeight="1">
      <c r="A81" s="38">
        <v>71</v>
      </c>
      <c r="B81" s="60">
        <v>95000</v>
      </c>
      <c r="C81" s="60">
        <v>8000</v>
      </c>
      <c r="D81" s="84">
        <f t="shared" si="2"/>
        <v>103000</v>
      </c>
      <c r="E81" s="27">
        <v>1</v>
      </c>
      <c r="F81" s="27">
        <v>1</v>
      </c>
      <c r="G81" s="148">
        <v>65.57</v>
      </c>
      <c r="H81" s="46" t="s">
        <v>1315</v>
      </c>
      <c r="I81" s="66">
        <v>5</v>
      </c>
      <c r="J81" s="86" t="s">
        <v>1314</v>
      </c>
      <c r="K81" s="86" t="s">
        <v>835</v>
      </c>
      <c r="L81" s="47" t="s">
        <v>1276</v>
      </c>
      <c r="M81" s="65">
        <v>34243</v>
      </c>
      <c r="N81" s="56" t="s">
        <v>802</v>
      </c>
    </row>
    <row r="82" spans="1:14" s="61" customFormat="1" ht="36.75" customHeight="1">
      <c r="A82" s="38">
        <v>72</v>
      </c>
      <c r="B82" s="60">
        <v>96000</v>
      </c>
      <c r="C82" s="60">
        <v>10000</v>
      </c>
      <c r="D82" s="84">
        <f t="shared" si="2"/>
        <v>106000</v>
      </c>
      <c r="E82" s="27">
        <v>1</v>
      </c>
      <c r="F82" s="27">
        <v>1</v>
      </c>
      <c r="G82" s="148">
        <v>66.06</v>
      </c>
      <c r="H82" s="46" t="s">
        <v>1308</v>
      </c>
      <c r="I82" s="66">
        <v>6</v>
      </c>
      <c r="J82" s="86" t="s">
        <v>1309</v>
      </c>
      <c r="K82" s="86" t="s">
        <v>1307</v>
      </c>
      <c r="L82" s="47" t="s">
        <v>1276</v>
      </c>
      <c r="M82" s="65">
        <v>33512</v>
      </c>
      <c r="N82" s="56" t="s">
        <v>802</v>
      </c>
    </row>
    <row r="83" spans="1:14" s="61" customFormat="1" ht="36.75" customHeight="1">
      <c r="A83" s="37">
        <v>73</v>
      </c>
      <c r="B83" s="60">
        <v>99000</v>
      </c>
      <c r="C83" s="60">
        <v>11000</v>
      </c>
      <c r="D83" s="84">
        <f t="shared" si="2"/>
        <v>110000</v>
      </c>
      <c r="E83" s="27">
        <v>2</v>
      </c>
      <c r="F83" s="27">
        <v>0</v>
      </c>
      <c r="G83" s="148">
        <v>66.16</v>
      </c>
      <c r="H83" s="46" t="s">
        <v>1329</v>
      </c>
      <c r="I83" s="66">
        <v>2</v>
      </c>
      <c r="J83" s="86" t="s">
        <v>1330</v>
      </c>
      <c r="K83" s="86" t="s">
        <v>822</v>
      </c>
      <c r="L83" s="47" t="s">
        <v>1275</v>
      </c>
      <c r="M83" s="65">
        <v>36586</v>
      </c>
      <c r="N83" s="141" t="s">
        <v>803</v>
      </c>
    </row>
    <row r="84" spans="1:14" s="61" customFormat="1" ht="36.75" customHeight="1">
      <c r="A84" s="38">
        <v>74</v>
      </c>
      <c r="B84" s="60">
        <v>100000</v>
      </c>
      <c r="C84" s="60">
        <v>0</v>
      </c>
      <c r="D84" s="84">
        <f t="shared" si="2"/>
        <v>100000</v>
      </c>
      <c r="E84" s="27">
        <v>1</v>
      </c>
      <c r="F84" s="27">
        <v>1</v>
      </c>
      <c r="G84" s="148">
        <v>66.42</v>
      </c>
      <c r="H84" s="46" t="s">
        <v>1324</v>
      </c>
      <c r="I84" s="66">
        <v>1</v>
      </c>
      <c r="J84" s="86" t="s">
        <v>1325</v>
      </c>
      <c r="K84" s="86" t="s">
        <v>838</v>
      </c>
      <c r="L84" s="47" t="s">
        <v>1277</v>
      </c>
      <c r="M84" s="65"/>
      <c r="N84" s="56" t="s">
        <v>802</v>
      </c>
    </row>
    <row r="85" spans="1:14" s="61" customFormat="1" ht="36.75" customHeight="1">
      <c r="A85" s="38">
        <v>75</v>
      </c>
      <c r="B85" s="60">
        <v>100000</v>
      </c>
      <c r="C85" s="60">
        <v>0</v>
      </c>
      <c r="D85" s="84">
        <f t="shared" si="2"/>
        <v>100000</v>
      </c>
      <c r="E85" s="27">
        <v>2</v>
      </c>
      <c r="F85" s="27">
        <v>1</v>
      </c>
      <c r="G85" s="148">
        <v>66.45</v>
      </c>
      <c r="H85" s="46" t="s">
        <v>955</v>
      </c>
      <c r="I85" s="66">
        <v>5</v>
      </c>
      <c r="J85" s="86" t="s">
        <v>956</v>
      </c>
      <c r="K85" s="86" t="s">
        <v>831</v>
      </c>
      <c r="L85" s="47" t="s">
        <v>1276</v>
      </c>
      <c r="M85" s="65">
        <v>26481</v>
      </c>
      <c r="N85" s="56" t="s">
        <v>802</v>
      </c>
    </row>
    <row r="86" spans="1:14" s="61" customFormat="1" ht="36.75" customHeight="1">
      <c r="A86" s="38">
        <v>76</v>
      </c>
      <c r="B86" s="60">
        <v>100000</v>
      </c>
      <c r="C86" s="60">
        <v>4000</v>
      </c>
      <c r="D86" s="84">
        <f t="shared" si="2"/>
        <v>104000</v>
      </c>
      <c r="E86" s="27">
        <v>3</v>
      </c>
      <c r="F86" s="27">
        <v>0</v>
      </c>
      <c r="G86" s="148">
        <v>67.06</v>
      </c>
      <c r="H86" s="46" t="s">
        <v>1299</v>
      </c>
      <c r="I86" s="66">
        <v>1</v>
      </c>
      <c r="J86" s="86" t="s">
        <v>1300</v>
      </c>
      <c r="K86" s="86" t="s">
        <v>1258</v>
      </c>
      <c r="L86" s="47" t="s">
        <v>1276</v>
      </c>
      <c r="M86" s="65">
        <v>32599</v>
      </c>
      <c r="N86" s="56" t="s">
        <v>802</v>
      </c>
    </row>
    <row r="87" spans="1:14" s="61" customFormat="1" ht="36.75" customHeight="1">
      <c r="A87" s="37">
        <v>77</v>
      </c>
      <c r="B87" s="60">
        <v>95000</v>
      </c>
      <c r="C87" s="60">
        <v>4000</v>
      </c>
      <c r="D87" s="84">
        <f t="shared" si="2"/>
        <v>99000</v>
      </c>
      <c r="E87" s="27">
        <v>2</v>
      </c>
      <c r="F87" s="27">
        <v>0</v>
      </c>
      <c r="G87" s="148">
        <v>67.32</v>
      </c>
      <c r="H87" s="46" t="s">
        <v>1334</v>
      </c>
      <c r="I87" s="66">
        <v>1</v>
      </c>
      <c r="J87" s="86" t="s">
        <v>1335</v>
      </c>
      <c r="K87" s="86" t="s">
        <v>835</v>
      </c>
      <c r="L87" s="47" t="s">
        <v>1276</v>
      </c>
      <c r="M87" s="65">
        <v>34151</v>
      </c>
      <c r="N87" s="56" t="s">
        <v>802</v>
      </c>
    </row>
    <row r="88" spans="1:14" s="61" customFormat="1" ht="36.75" customHeight="1">
      <c r="A88" s="38">
        <v>78</v>
      </c>
      <c r="B88" s="60">
        <v>99000</v>
      </c>
      <c r="C88" s="60">
        <v>0</v>
      </c>
      <c r="D88" s="84">
        <f t="shared" si="2"/>
        <v>99000</v>
      </c>
      <c r="E88" s="27">
        <v>2</v>
      </c>
      <c r="F88" s="27">
        <v>1</v>
      </c>
      <c r="G88" s="148">
        <v>69.93</v>
      </c>
      <c r="H88" s="46" t="s">
        <v>1342</v>
      </c>
      <c r="I88" s="66">
        <v>6</v>
      </c>
      <c r="J88" s="86" t="s">
        <v>1343</v>
      </c>
      <c r="K88" s="86" t="s">
        <v>835</v>
      </c>
      <c r="L88" s="47" t="s">
        <v>1276</v>
      </c>
      <c r="M88" s="65">
        <v>29983</v>
      </c>
      <c r="N88" s="143" t="s">
        <v>802</v>
      </c>
    </row>
    <row r="89" spans="1:14" s="61" customFormat="1" ht="36.75" customHeight="1">
      <c r="A89" s="38">
        <v>79</v>
      </c>
      <c r="B89" s="60">
        <v>100000</v>
      </c>
      <c r="C89" s="60">
        <v>0</v>
      </c>
      <c r="D89" s="84">
        <f t="shared" si="2"/>
        <v>100000</v>
      </c>
      <c r="E89" s="27">
        <v>1</v>
      </c>
      <c r="F89" s="27">
        <v>1</v>
      </c>
      <c r="G89" s="148">
        <v>72.72</v>
      </c>
      <c r="H89" s="46" t="s">
        <v>1000</v>
      </c>
      <c r="I89" s="66">
        <v>3</v>
      </c>
      <c r="J89" s="86" t="s">
        <v>1001</v>
      </c>
      <c r="K89" s="86" t="s">
        <v>733</v>
      </c>
      <c r="L89" s="47" t="s">
        <v>1277</v>
      </c>
      <c r="M89" s="65">
        <v>32143</v>
      </c>
      <c r="N89" s="143" t="s">
        <v>802</v>
      </c>
    </row>
    <row r="90" spans="1:14" s="61" customFormat="1" ht="36.75" customHeight="1">
      <c r="A90" s="38">
        <v>80</v>
      </c>
      <c r="B90" s="60">
        <v>92000</v>
      </c>
      <c r="C90" s="60">
        <v>3000</v>
      </c>
      <c r="D90" s="84">
        <f t="shared" si="2"/>
        <v>95000</v>
      </c>
      <c r="E90" s="27">
        <v>1</v>
      </c>
      <c r="F90" s="27">
        <v>1</v>
      </c>
      <c r="G90" s="148">
        <v>74</v>
      </c>
      <c r="H90" s="46" t="s">
        <v>989</v>
      </c>
      <c r="I90" s="66">
        <v>3</v>
      </c>
      <c r="J90" s="86" t="s">
        <v>967</v>
      </c>
      <c r="K90" s="86" t="s">
        <v>728</v>
      </c>
      <c r="L90" s="47" t="s">
        <v>826</v>
      </c>
      <c r="M90" s="65">
        <v>32874</v>
      </c>
      <c r="N90" s="56" t="s">
        <v>802</v>
      </c>
    </row>
    <row r="91" spans="1:14" s="61" customFormat="1" ht="36.75" customHeight="1">
      <c r="A91" s="37">
        <v>81</v>
      </c>
      <c r="B91" s="60">
        <v>99000</v>
      </c>
      <c r="C91" s="60">
        <v>0</v>
      </c>
      <c r="D91" s="84">
        <f t="shared" si="2"/>
        <v>99000</v>
      </c>
      <c r="E91" s="27">
        <v>0</v>
      </c>
      <c r="F91" s="27">
        <v>0</v>
      </c>
      <c r="G91" s="148">
        <v>75</v>
      </c>
      <c r="H91" s="46" t="s">
        <v>1340</v>
      </c>
      <c r="I91" s="66">
        <v>4</v>
      </c>
      <c r="J91" s="86" t="s">
        <v>1341</v>
      </c>
      <c r="K91" s="86" t="s">
        <v>824</v>
      </c>
      <c r="L91" s="47" t="s">
        <v>1276</v>
      </c>
      <c r="M91" s="65">
        <v>38687</v>
      </c>
      <c r="N91" s="141" t="s">
        <v>803</v>
      </c>
    </row>
    <row r="92" spans="1:14" s="61" customFormat="1" ht="36.75" customHeight="1" thickBot="1">
      <c r="A92" s="43">
        <v>82</v>
      </c>
      <c r="B92" s="118">
        <v>98000</v>
      </c>
      <c r="C92" s="118">
        <v>0</v>
      </c>
      <c r="D92" s="126">
        <f t="shared" si="2"/>
        <v>98000</v>
      </c>
      <c r="E92" s="197">
        <v>1</v>
      </c>
      <c r="F92" s="197">
        <v>1</v>
      </c>
      <c r="G92" s="149">
        <v>79.98</v>
      </c>
      <c r="H92" s="225" t="s">
        <v>1303</v>
      </c>
      <c r="I92" s="71">
        <v>4</v>
      </c>
      <c r="J92" s="226" t="s">
        <v>1304</v>
      </c>
      <c r="K92" s="226" t="s">
        <v>838</v>
      </c>
      <c r="L92" s="48" t="s">
        <v>1277</v>
      </c>
      <c r="M92" s="227">
        <v>30011</v>
      </c>
      <c r="N92" s="228" t="s">
        <v>802</v>
      </c>
    </row>
    <row r="93" spans="1:7" s="61" customFormat="1" ht="36.75" customHeight="1">
      <c r="A93" s="67"/>
      <c r="B93" s="69"/>
      <c r="C93" s="69"/>
      <c r="D93" s="69"/>
      <c r="G93" s="152"/>
    </row>
    <row r="94" spans="1:7" s="61" customFormat="1" ht="36.75" customHeight="1">
      <c r="A94" s="67"/>
      <c r="B94" s="69"/>
      <c r="C94" s="69"/>
      <c r="D94" s="69"/>
      <c r="G94" s="152"/>
    </row>
    <row r="95" spans="1:7" s="61" customFormat="1" ht="36.75" customHeight="1">
      <c r="A95" s="67"/>
      <c r="B95" s="69"/>
      <c r="C95" s="69"/>
      <c r="D95" s="69"/>
      <c r="G95" s="152"/>
    </row>
    <row r="96" spans="1:7" s="61" customFormat="1" ht="36.75" customHeight="1">
      <c r="A96" s="67"/>
      <c r="B96" s="69"/>
      <c r="C96" s="69"/>
      <c r="D96" s="69"/>
      <c r="G96" s="152"/>
    </row>
    <row r="97" spans="1:7" s="61" customFormat="1" ht="36.75" customHeight="1">
      <c r="A97" s="67"/>
      <c r="B97" s="69"/>
      <c r="C97" s="69"/>
      <c r="D97" s="69"/>
      <c r="G97" s="152"/>
    </row>
    <row r="98" spans="1:7" s="61" customFormat="1" ht="36.75" customHeight="1">
      <c r="A98" s="67"/>
      <c r="B98" s="69"/>
      <c r="C98" s="69"/>
      <c r="D98" s="69"/>
      <c r="G98" s="152"/>
    </row>
    <row r="99" spans="1:7" s="61" customFormat="1" ht="36.75" customHeight="1">
      <c r="A99" s="67"/>
      <c r="B99" s="69"/>
      <c r="C99" s="69"/>
      <c r="D99" s="69"/>
      <c r="G99" s="152"/>
    </row>
    <row r="100" spans="1:7" s="61" customFormat="1" ht="36.75" customHeight="1">
      <c r="A100" s="67"/>
      <c r="B100" s="69"/>
      <c r="C100" s="69"/>
      <c r="D100" s="69"/>
      <c r="G100" s="152"/>
    </row>
    <row r="101" spans="1:13" s="29" customFormat="1" ht="15" customHeight="1">
      <c r="A101" s="39"/>
      <c r="B101" s="33"/>
      <c r="C101" s="33"/>
      <c r="D101" s="33"/>
      <c r="G101" s="153"/>
      <c r="H101" s="35"/>
      <c r="J101" s="35"/>
      <c r="K101" s="34"/>
      <c r="M101" s="34"/>
    </row>
    <row r="102" spans="1:13" s="29" customFormat="1" ht="15" customHeight="1">
      <c r="A102" s="39"/>
      <c r="B102" s="33"/>
      <c r="C102" s="33"/>
      <c r="D102" s="33"/>
      <c r="G102" s="153"/>
      <c r="H102" s="35"/>
      <c r="J102" s="35"/>
      <c r="K102" s="34"/>
      <c r="M102" s="34"/>
    </row>
    <row r="103" spans="1:13" s="29" customFormat="1" ht="15" customHeight="1">
      <c r="A103" s="39"/>
      <c r="B103" s="33"/>
      <c r="C103" s="33"/>
      <c r="D103" s="33"/>
      <c r="G103" s="153"/>
      <c r="H103" s="35"/>
      <c r="J103" s="35"/>
      <c r="K103" s="34"/>
      <c r="M103" s="34"/>
    </row>
    <row r="104" spans="1:13" s="29" customFormat="1" ht="15" customHeight="1">
      <c r="A104" s="39"/>
      <c r="B104" s="33"/>
      <c r="C104" s="33"/>
      <c r="D104" s="33"/>
      <c r="G104" s="153"/>
      <c r="H104" s="35"/>
      <c r="J104" s="35"/>
      <c r="K104" s="34"/>
      <c r="M104" s="34"/>
    </row>
    <row r="105" spans="1:13" s="29" customFormat="1" ht="15" customHeight="1">
      <c r="A105" s="39"/>
      <c r="B105" s="33"/>
      <c r="C105" s="33"/>
      <c r="D105" s="33"/>
      <c r="G105" s="153"/>
      <c r="H105" s="35"/>
      <c r="J105" s="35"/>
      <c r="K105" s="34"/>
      <c r="M105" s="34"/>
    </row>
    <row r="106" spans="1:13" s="29" customFormat="1" ht="15" customHeight="1">
      <c r="A106" s="39"/>
      <c r="B106" s="33"/>
      <c r="C106" s="33"/>
      <c r="D106" s="33"/>
      <c r="G106" s="153"/>
      <c r="H106" s="35"/>
      <c r="J106" s="35"/>
      <c r="K106" s="34"/>
      <c r="M106" s="34"/>
    </row>
    <row r="107" spans="1:13" s="29" customFormat="1" ht="15" customHeight="1">
      <c r="A107" s="39"/>
      <c r="B107" s="33"/>
      <c r="C107" s="33"/>
      <c r="D107" s="33"/>
      <c r="G107" s="153"/>
      <c r="H107" s="35"/>
      <c r="J107" s="35"/>
      <c r="K107" s="34"/>
      <c r="M107" s="34"/>
    </row>
    <row r="108" spans="1:13" s="29" customFormat="1" ht="15" customHeight="1">
      <c r="A108" s="39"/>
      <c r="B108" s="33"/>
      <c r="C108" s="33"/>
      <c r="D108" s="33"/>
      <c r="G108" s="153"/>
      <c r="H108" s="35"/>
      <c r="J108" s="35"/>
      <c r="K108" s="34"/>
      <c r="M108" s="34"/>
    </row>
    <row r="109" spans="1:13" s="29" customFormat="1" ht="15" customHeight="1">
      <c r="A109" s="39"/>
      <c r="B109" s="33"/>
      <c r="C109" s="33"/>
      <c r="D109" s="33"/>
      <c r="G109" s="153"/>
      <c r="H109" s="35"/>
      <c r="J109" s="35"/>
      <c r="K109" s="34"/>
      <c r="M109" s="34"/>
    </row>
    <row r="110" spans="1:13" s="29" customFormat="1" ht="15" customHeight="1">
      <c r="A110" s="39"/>
      <c r="B110" s="33"/>
      <c r="C110" s="33"/>
      <c r="D110" s="33"/>
      <c r="G110" s="153"/>
      <c r="H110" s="35"/>
      <c r="J110" s="35"/>
      <c r="K110" s="34"/>
      <c r="M110" s="34"/>
    </row>
    <row r="111" spans="1:13" s="29" customFormat="1" ht="15" customHeight="1">
      <c r="A111" s="39"/>
      <c r="B111" s="33"/>
      <c r="C111" s="33"/>
      <c r="D111" s="33"/>
      <c r="G111" s="153"/>
      <c r="H111" s="35"/>
      <c r="J111" s="35"/>
      <c r="K111" s="34"/>
      <c r="M111" s="34"/>
    </row>
    <row r="112" spans="1:13" s="29" customFormat="1" ht="15" customHeight="1">
      <c r="A112" s="39"/>
      <c r="B112" s="33"/>
      <c r="C112" s="33"/>
      <c r="D112" s="33"/>
      <c r="G112" s="153"/>
      <c r="H112" s="35"/>
      <c r="J112" s="35"/>
      <c r="K112" s="34"/>
      <c r="M112" s="34"/>
    </row>
    <row r="113" spans="1:13" s="29" customFormat="1" ht="15" customHeight="1">
      <c r="A113" s="39"/>
      <c r="B113" s="33"/>
      <c r="C113" s="33"/>
      <c r="D113" s="33"/>
      <c r="G113" s="153"/>
      <c r="H113" s="35"/>
      <c r="J113" s="35"/>
      <c r="K113" s="34"/>
      <c r="M113" s="34"/>
    </row>
    <row r="114" spans="1:13" s="29" customFormat="1" ht="15" customHeight="1">
      <c r="A114" s="39"/>
      <c r="B114" s="33"/>
      <c r="C114" s="33"/>
      <c r="D114" s="33"/>
      <c r="G114" s="153"/>
      <c r="H114" s="35"/>
      <c r="J114" s="35"/>
      <c r="K114" s="34"/>
      <c r="M114" s="34"/>
    </row>
    <row r="115" spans="1:13" s="29" customFormat="1" ht="15" customHeight="1">
      <c r="A115" s="39"/>
      <c r="B115" s="33"/>
      <c r="C115" s="33"/>
      <c r="D115" s="33"/>
      <c r="G115" s="153"/>
      <c r="H115" s="35"/>
      <c r="J115" s="35"/>
      <c r="K115" s="34"/>
      <c r="M115" s="34"/>
    </row>
    <row r="116" spans="1:13" s="29" customFormat="1" ht="15" customHeight="1">
      <c r="A116" s="39"/>
      <c r="B116" s="33"/>
      <c r="C116" s="33"/>
      <c r="D116" s="33"/>
      <c r="G116" s="153"/>
      <c r="H116" s="35"/>
      <c r="J116" s="35"/>
      <c r="K116" s="34"/>
      <c r="M116" s="34"/>
    </row>
    <row r="117" spans="1:13" s="29" customFormat="1" ht="15" customHeight="1">
      <c r="A117" s="39"/>
      <c r="B117" s="33"/>
      <c r="C117" s="33"/>
      <c r="D117" s="33"/>
      <c r="G117" s="153"/>
      <c r="H117" s="35"/>
      <c r="J117" s="35"/>
      <c r="K117" s="34"/>
      <c r="M117" s="34"/>
    </row>
    <row r="118" spans="1:13" s="29" customFormat="1" ht="15" customHeight="1">
      <c r="A118" s="39"/>
      <c r="B118" s="33"/>
      <c r="C118" s="33"/>
      <c r="D118" s="33"/>
      <c r="G118" s="153"/>
      <c r="H118" s="35"/>
      <c r="J118" s="35"/>
      <c r="K118" s="34"/>
      <c r="M118" s="34"/>
    </row>
    <row r="119" spans="1:13" s="29" customFormat="1" ht="15" customHeight="1">
      <c r="A119" s="39"/>
      <c r="B119" s="33"/>
      <c r="C119" s="33"/>
      <c r="D119" s="33"/>
      <c r="G119" s="153"/>
      <c r="H119" s="35"/>
      <c r="J119" s="35"/>
      <c r="K119" s="34"/>
      <c r="M119" s="34"/>
    </row>
    <row r="120" spans="1:13" s="29" customFormat="1" ht="15" customHeight="1">
      <c r="A120" s="39"/>
      <c r="B120" s="33"/>
      <c r="C120" s="33"/>
      <c r="D120" s="33"/>
      <c r="G120" s="153"/>
      <c r="H120" s="35"/>
      <c r="J120" s="35"/>
      <c r="K120" s="34"/>
      <c r="M120" s="34"/>
    </row>
    <row r="121" spans="1:13" s="29" customFormat="1" ht="15" customHeight="1">
      <c r="A121" s="39"/>
      <c r="B121" s="33"/>
      <c r="C121" s="33"/>
      <c r="D121" s="33"/>
      <c r="G121" s="153"/>
      <c r="H121" s="35"/>
      <c r="J121" s="35"/>
      <c r="K121" s="34"/>
      <c r="M121" s="34"/>
    </row>
    <row r="122" spans="1:13" s="29" customFormat="1" ht="15" customHeight="1">
      <c r="A122" s="39"/>
      <c r="B122" s="33"/>
      <c r="C122" s="33"/>
      <c r="D122" s="33"/>
      <c r="G122" s="153"/>
      <c r="H122" s="35"/>
      <c r="J122" s="35"/>
      <c r="K122" s="34"/>
      <c r="M122" s="34"/>
    </row>
    <row r="123" spans="1:13" s="29" customFormat="1" ht="15" customHeight="1">
      <c r="A123" s="39"/>
      <c r="B123" s="33"/>
      <c r="C123" s="33"/>
      <c r="D123" s="33"/>
      <c r="G123" s="153"/>
      <c r="H123" s="35"/>
      <c r="J123" s="35"/>
      <c r="K123" s="34"/>
      <c r="M123" s="34"/>
    </row>
    <row r="124" spans="1:13" s="29" customFormat="1" ht="15" customHeight="1">
      <c r="A124" s="39"/>
      <c r="B124" s="33"/>
      <c r="C124" s="33"/>
      <c r="D124" s="33"/>
      <c r="G124" s="153"/>
      <c r="H124" s="35"/>
      <c r="J124" s="35"/>
      <c r="K124" s="34"/>
      <c r="M124" s="34"/>
    </row>
    <row r="125" spans="1:13" s="29" customFormat="1" ht="15" customHeight="1">
      <c r="A125" s="39"/>
      <c r="B125" s="33"/>
      <c r="C125" s="33"/>
      <c r="D125" s="33"/>
      <c r="G125" s="153"/>
      <c r="H125" s="35"/>
      <c r="J125" s="35"/>
      <c r="K125" s="34"/>
      <c r="M125" s="34"/>
    </row>
    <row r="126" spans="1:13" s="29" customFormat="1" ht="15" customHeight="1">
      <c r="A126" s="39"/>
      <c r="B126" s="33"/>
      <c r="C126" s="33"/>
      <c r="D126" s="33"/>
      <c r="G126" s="153"/>
      <c r="H126" s="35"/>
      <c r="J126" s="35"/>
      <c r="K126" s="34"/>
      <c r="M126" s="34"/>
    </row>
    <row r="127" spans="1:13" s="29" customFormat="1" ht="15" customHeight="1">
      <c r="A127" s="39"/>
      <c r="B127" s="33"/>
      <c r="C127" s="33"/>
      <c r="D127" s="33"/>
      <c r="G127" s="153"/>
      <c r="H127" s="35"/>
      <c r="J127" s="35"/>
      <c r="K127" s="34"/>
      <c r="M127" s="34"/>
    </row>
    <row r="128" spans="1:13" s="29" customFormat="1" ht="15" customHeight="1">
      <c r="A128" s="39"/>
      <c r="B128" s="33"/>
      <c r="C128" s="33"/>
      <c r="D128" s="33"/>
      <c r="G128" s="153"/>
      <c r="H128" s="35"/>
      <c r="J128" s="35"/>
      <c r="K128" s="34"/>
      <c r="M128" s="34"/>
    </row>
    <row r="129" spans="1:13" s="29" customFormat="1" ht="15" customHeight="1">
      <c r="A129" s="39"/>
      <c r="B129" s="33"/>
      <c r="C129" s="33"/>
      <c r="D129" s="33"/>
      <c r="G129" s="153"/>
      <c r="H129" s="35"/>
      <c r="J129" s="35"/>
      <c r="K129" s="34"/>
      <c r="M129" s="34"/>
    </row>
    <row r="130" spans="1:13" s="29" customFormat="1" ht="15" customHeight="1">
      <c r="A130" s="39"/>
      <c r="B130" s="33"/>
      <c r="C130" s="33"/>
      <c r="D130" s="33"/>
      <c r="G130" s="153"/>
      <c r="H130" s="35"/>
      <c r="J130" s="35"/>
      <c r="K130" s="34"/>
      <c r="M130" s="34"/>
    </row>
    <row r="131" spans="1:13" s="29" customFormat="1" ht="15" customHeight="1">
      <c r="A131" s="39"/>
      <c r="B131" s="33"/>
      <c r="C131" s="33"/>
      <c r="D131" s="33"/>
      <c r="G131" s="153"/>
      <c r="H131" s="35"/>
      <c r="J131" s="35"/>
      <c r="K131" s="34"/>
      <c r="M131" s="34"/>
    </row>
    <row r="132" spans="1:13" s="29" customFormat="1" ht="15" customHeight="1">
      <c r="A132" s="39"/>
      <c r="B132" s="33"/>
      <c r="C132" s="33"/>
      <c r="D132" s="33"/>
      <c r="G132" s="153"/>
      <c r="H132" s="35"/>
      <c r="J132" s="35"/>
      <c r="K132" s="34"/>
      <c r="M132" s="34"/>
    </row>
    <row r="133" spans="1:13" s="29" customFormat="1" ht="15" customHeight="1">
      <c r="A133" s="39"/>
      <c r="B133" s="33"/>
      <c r="C133" s="33"/>
      <c r="D133" s="33"/>
      <c r="G133" s="153"/>
      <c r="H133" s="35"/>
      <c r="J133" s="35"/>
      <c r="K133" s="34"/>
      <c r="M133" s="34"/>
    </row>
    <row r="134" spans="1:13" s="29" customFormat="1" ht="15" customHeight="1">
      <c r="A134" s="39"/>
      <c r="B134" s="33"/>
      <c r="C134" s="33"/>
      <c r="D134" s="33"/>
      <c r="G134" s="153"/>
      <c r="H134" s="35"/>
      <c r="J134" s="35"/>
      <c r="K134" s="34"/>
      <c r="M134" s="34"/>
    </row>
    <row r="135" spans="1:13" s="29" customFormat="1" ht="15" customHeight="1">
      <c r="A135" s="39"/>
      <c r="B135" s="33"/>
      <c r="C135" s="33"/>
      <c r="D135" s="33"/>
      <c r="G135" s="153"/>
      <c r="H135" s="35"/>
      <c r="J135" s="35"/>
      <c r="K135" s="34"/>
      <c r="M135" s="34"/>
    </row>
    <row r="136" spans="1:13" s="29" customFormat="1" ht="15" customHeight="1">
      <c r="A136" s="39"/>
      <c r="B136" s="33"/>
      <c r="C136" s="33"/>
      <c r="D136" s="33"/>
      <c r="G136" s="153"/>
      <c r="H136" s="35"/>
      <c r="J136" s="35"/>
      <c r="K136" s="34"/>
      <c r="M136" s="34"/>
    </row>
    <row r="137" spans="1:13" s="29" customFormat="1" ht="15" customHeight="1">
      <c r="A137" s="39"/>
      <c r="B137" s="33"/>
      <c r="C137" s="33"/>
      <c r="D137" s="33"/>
      <c r="G137" s="153"/>
      <c r="H137" s="35"/>
      <c r="J137" s="35"/>
      <c r="K137" s="34"/>
      <c r="M137" s="34"/>
    </row>
    <row r="138" spans="1:13" s="29" customFormat="1" ht="15" customHeight="1">
      <c r="A138" s="39"/>
      <c r="B138" s="33"/>
      <c r="C138" s="33"/>
      <c r="D138" s="33"/>
      <c r="G138" s="153"/>
      <c r="H138" s="35"/>
      <c r="J138" s="35"/>
      <c r="K138" s="34"/>
      <c r="M138" s="34"/>
    </row>
    <row r="139" spans="1:13" s="29" customFormat="1" ht="15" customHeight="1">
      <c r="A139" s="39"/>
      <c r="B139" s="33"/>
      <c r="C139" s="33"/>
      <c r="D139" s="33"/>
      <c r="G139" s="153"/>
      <c r="H139" s="35"/>
      <c r="J139" s="35"/>
      <c r="K139" s="34"/>
      <c r="M139" s="34"/>
    </row>
    <row r="140" spans="1:13" s="29" customFormat="1" ht="15" customHeight="1">
      <c r="A140" s="39"/>
      <c r="B140" s="33"/>
      <c r="C140" s="33"/>
      <c r="D140" s="33"/>
      <c r="G140" s="153"/>
      <c r="H140" s="35"/>
      <c r="J140" s="35"/>
      <c r="K140" s="34"/>
      <c r="M140" s="34"/>
    </row>
    <row r="141" spans="1:13" s="29" customFormat="1" ht="15" customHeight="1">
      <c r="A141" s="39"/>
      <c r="B141" s="33"/>
      <c r="C141" s="33"/>
      <c r="D141" s="33"/>
      <c r="G141" s="153"/>
      <c r="H141" s="35"/>
      <c r="J141" s="35"/>
      <c r="K141" s="34"/>
      <c r="M141" s="34"/>
    </row>
    <row r="142" spans="1:13" s="29" customFormat="1" ht="15" customHeight="1">
      <c r="A142" s="39"/>
      <c r="B142" s="33"/>
      <c r="C142" s="33"/>
      <c r="D142" s="33"/>
      <c r="G142" s="153"/>
      <c r="H142" s="35"/>
      <c r="J142" s="35"/>
      <c r="K142" s="34"/>
      <c r="M142" s="34"/>
    </row>
    <row r="143" spans="1:13" s="29" customFormat="1" ht="15" customHeight="1">
      <c r="A143" s="39"/>
      <c r="B143" s="33"/>
      <c r="C143" s="33"/>
      <c r="D143" s="33"/>
      <c r="G143" s="153"/>
      <c r="H143" s="35"/>
      <c r="J143" s="35"/>
      <c r="K143" s="34"/>
      <c r="M143" s="34"/>
    </row>
    <row r="144" spans="1:13" s="29" customFormat="1" ht="15" customHeight="1">
      <c r="A144" s="39"/>
      <c r="B144" s="33"/>
      <c r="C144" s="33"/>
      <c r="D144" s="33"/>
      <c r="G144" s="153"/>
      <c r="H144" s="35"/>
      <c r="J144" s="35"/>
      <c r="K144" s="34"/>
      <c r="M144" s="34"/>
    </row>
    <row r="145" spans="1:13" s="29" customFormat="1" ht="15" customHeight="1">
      <c r="A145" s="39"/>
      <c r="B145" s="33"/>
      <c r="C145" s="33"/>
      <c r="D145" s="33"/>
      <c r="G145" s="153"/>
      <c r="H145" s="35"/>
      <c r="J145" s="35"/>
      <c r="K145" s="34"/>
      <c r="M145" s="34"/>
    </row>
    <row r="146" spans="1:13" s="29" customFormat="1" ht="15" customHeight="1">
      <c r="A146" s="39"/>
      <c r="B146" s="33"/>
      <c r="C146" s="33"/>
      <c r="D146" s="33"/>
      <c r="G146" s="153"/>
      <c r="H146" s="35"/>
      <c r="J146" s="35"/>
      <c r="K146" s="34"/>
      <c r="M146" s="34"/>
    </row>
    <row r="147" spans="1:13" s="29" customFormat="1" ht="15" customHeight="1">
      <c r="A147" s="39"/>
      <c r="B147" s="33"/>
      <c r="C147" s="33"/>
      <c r="D147" s="33"/>
      <c r="G147" s="153"/>
      <c r="H147" s="35"/>
      <c r="J147" s="35"/>
      <c r="K147" s="34"/>
      <c r="M147" s="34"/>
    </row>
    <row r="148" spans="1:13" s="29" customFormat="1" ht="15" customHeight="1">
      <c r="A148" s="39"/>
      <c r="B148" s="33"/>
      <c r="C148" s="33"/>
      <c r="D148" s="33"/>
      <c r="G148" s="153"/>
      <c r="H148" s="35"/>
      <c r="J148" s="35"/>
      <c r="K148" s="34"/>
      <c r="M148" s="34"/>
    </row>
    <row r="149" spans="1:13" s="29" customFormat="1" ht="15" customHeight="1">
      <c r="A149" s="39"/>
      <c r="B149" s="33"/>
      <c r="C149" s="33"/>
      <c r="D149" s="33"/>
      <c r="G149" s="153"/>
      <c r="H149" s="35"/>
      <c r="J149" s="35"/>
      <c r="K149" s="34"/>
      <c r="M149" s="34"/>
    </row>
    <row r="150" spans="1:13" s="29" customFormat="1" ht="15" customHeight="1">
      <c r="A150" s="39"/>
      <c r="B150" s="33"/>
      <c r="C150" s="33"/>
      <c r="D150" s="33"/>
      <c r="G150" s="153"/>
      <c r="H150" s="35"/>
      <c r="J150" s="35"/>
      <c r="K150" s="34"/>
      <c r="M150" s="34"/>
    </row>
    <row r="151" spans="1:13" s="29" customFormat="1" ht="15" customHeight="1">
      <c r="A151" s="39"/>
      <c r="B151" s="33"/>
      <c r="C151" s="33"/>
      <c r="D151" s="33"/>
      <c r="G151" s="153"/>
      <c r="H151" s="35"/>
      <c r="J151" s="35"/>
      <c r="K151" s="34"/>
      <c r="M151" s="34"/>
    </row>
    <row r="152" spans="1:13" s="29" customFormat="1" ht="15" customHeight="1">
      <c r="A152" s="39"/>
      <c r="B152" s="33"/>
      <c r="C152" s="33"/>
      <c r="D152" s="33"/>
      <c r="G152" s="153"/>
      <c r="H152" s="35"/>
      <c r="J152" s="35"/>
      <c r="K152" s="34"/>
      <c r="M152" s="34"/>
    </row>
    <row r="153" spans="1:13" s="29" customFormat="1" ht="15" customHeight="1">
      <c r="A153" s="39"/>
      <c r="B153" s="33"/>
      <c r="C153" s="33"/>
      <c r="D153" s="33"/>
      <c r="G153" s="153"/>
      <c r="H153" s="35"/>
      <c r="J153" s="35"/>
      <c r="K153" s="34"/>
      <c r="M153" s="34"/>
    </row>
    <row r="154" spans="1:13" s="29" customFormat="1" ht="15" customHeight="1">
      <c r="A154" s="39"/>
      <c r="B154" s="33"/>
      <c r="C154" s="33"/>
      <c r="D154" s="33"/>
      <c r="G154" s="153"/>
      <c r="H154" s="35"/>
      <c r="J154" s="35"/>
      <c r="K154" s="34"/>
      <c r="M154" s="34"/>
    </row>
    <row r="155" spans="1:13" s="29" customFormat="1" ht="15" customHeight="1">
      <c r="A155" s="39"/>
      <c r="B155" s="33"/>
      <c r="C155" s="33"/>
      <c r="D155" s="33"/>
      <c r="G155" s="153"/>
      <c r="H155" s="35"/>
      <c r="J155" s="35"/>
      <c r="K155" s="34"/>
      <c r="M155" s="34"/>
    </row>
    <row r="156" spans="1:13" s="29" customFormat="1" ht="15" customHeight="1">
      <c r="A156" s="39"/>
      <c r="B156" s="33"/>
      <c r="C156" s="33"/>
      <c r="D156" s="33"/>
      <c r="G156" s="153"/>
      <c r="H156" s="35"/>
      <c r="J156" s="35"/>
      <c r="K156" s="34"/>
      <c r="M156" s="34"/>
    </row>
    <row r="157" spans="1:13" s="29" customFormat="1" ht="15" customHeight="1">
      <c r="A157" s="39"/>
      <c r="B157" s="33"/>
      <c r="C157" s="33"/>
      <c r="D157" s="33"/>
      <c r="G157" s="153"/>
      <c r="H157" s="35"/>
      <c r="J157" s="35"/>
      <c r="K157" s="34"/>
      <c r="M157" s="34"/>
    </row>
    <row r="158" spans="1:13" s="29" customFormat="1" ht="15" customHeight="1">
      <c r="A158" s="39"/>
      <c r="B158" s="33"/>
      <c r="C158" s="33"/>
      <c r="D158" s="33"/>
      <c r="G158" s="153"/>
      <c r="H158" s="35"/>
      <c r="J158" s="35"/>
      <c r="K158" s="34"/>
      <c r="M158" s="34"/>
    </row>
    <row r="159" spans="1:13" s="29" customFormat="1" ht="15" customHeight="1">
      <c r="A159" s="39"/>
      <c r="B159" s="33"/>
      <c r="C159" s="33"/>
      <c r="D159" s="33"/>
      <c r="G159" s="153"/>
      <c r="H159" s="35"/>
      <c r="J159" s="35"/>
      <c r="K159" s="34"/>
      <c r="M159" s="34"/>
    </row>
    <row r="160" spans="1:13" s="29" customFormat="1" ht="15" customHeight="1">
      <c r="A160" s="39"/>
      <c r="B160" s="33"/>
      <c r="C160" s="33"/>
      <c r="D160" s="33"/>
      <c r="G160" s="153"/>
      <c r="H160" s="35"/>
      <c r="J160" s="35"/>
      <c r="K160" s="34"/>
      <c r="M160" s="34"/>
    </row>
    <row r="161" spans="1:13" s="29" customFormat="1" ht="15" customHeight="1">
      <c r="A161" s="39"/>
      <c r="B161" s="33"/>
      <c r="C161" s="33"/>
      <c r="D161" s="33"/>
      <c r="G161" s="153"/>
      <c r="H161" s="35"/>
      <c r="J161" s="35"/>
      <c r="K161" s="34"/>
      <c r="M161" s="34"/>
    </row>
    <row r="162" spans="1:13" s="29" customFormat="1" ht="15" customHeight="1">
      <c r="A162" s="39"/>
      <c r="B162" s="33"/>
      <c r="C162" s="33"/>
      <c r="D162" s="33"/>
      <c r="G162" s="153"/>
      <c r="H162" s="35"/>
      <c r="J162" s="35"/>
      <c r="K162" s="34"/>
      <c r="M162" s="34"/>
    </row>
  </sheetData>
  <sheetProtection/>
  <mergeCells count="11">
    <mergeCell ref="H5:N5"/>
    <mergeCell ref="A7:N7"/>
    <mergeCell ref="A9:N9"/>
    <mergeCell ref="A1:N1"/>
    <mergeCell ref="J2:N2"/>
    <mergeCell ref="A3:C5"/>
    <mergeCell ref="D3:G3"/>
    <mergeCell ref="H3:N3"/>
    <mergeCell ref="D4:G4"/>
    <mergeCell ref="H4:N4"/>
    <mergeCell ref="D5:G5"/>
  </mergeCells>
  <printOptions/>
  <pageMargins left="0.34" right="0.16" top="0.25" bottom="0.23" header="0.2" footer="0.19"/>
  <pageSetup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N278"/>
  <sheetViews>
    <sheetView zoomScalePageLayoutView="0" workbookViewId="0" topLeftCell="A1">
      <selection activeCell="H3" sqref="H3:N3"/>
    </sheetView>
  </sheetViews>
  <sheetFormatPr defaultColWidth="8.8515625" defaultRowHeight="15"/>
  <cols>
    <col min="1" max="1" width="4.140625" style="39" customWidth="1"/>
    <col min="2" max="2" width="6.140625" style="33" customWidth="1"/>
    <col min="3" max="3" width="5.421875" style="33" customWidth="1"/>
    <col min="4" max="4" width="7.7109375" style="20" customWidth="1"/>
    <col min="5" max="5" width="4.28125" style="12" customWidth="1"/>
    <col min="6" max="6" width="4.00390625" style="12" customWidth="1"/>
    <col min="7" max="7" width="5.421875" style="18" customWidth="1"/>
    <col min="8" max="8" width="20.421875" style="55" customWidth="1"/>
    <col min="9" max="9" width="4.140625" style="12" customWidth="1"/>
    <col min="10" max="10" width="9.421875" style="94" customWidth="1"/>
    <col min="11" max="11" width="7.421875" style="95" customWidth="1"/>
    <col min="12" max="12" width="5.421875" style="14" customWidth="1"/>
    <col min="13" max="13" width="8.8515625" style="18" customWidth="1"/>
    <col min="14" max="14" width="8.28125" style="14" customWidth="1"/>
    <col min="15" max="16384" width="8.8515625" style="12" customWidth="1"/>
  </cols>
  <sheetData>
    <row r="1" spans="1:14" s="16" customFormat="1" ht="30.75" customHeight="1">
      <c r="A1" s="276" t="str">
        <f>'提供物件総括'!A1</f>
        <v>東北地方太平洋沖地震に伴う被災者への都内民間賃貸住宅情報</v>
      </c>
      <c r="B1" s="276"/>
      <c r="C1" s="276"/>
      <c r="D1" s="276"/>
      <c r="E1" s="276"/>
      <c r="F1" s="276"/>
      <c r="G1" s="276"/>
      <c r="H1" s="276"/>
      <c r="I1" s="276"/>
      <c r="J1" s="276"/>
      <c r="K1" s="276"/>
      <c r="L1" s="276"/>
      <c r="M1" s="276"/>
      <c r="N1" s="276"/>
    </row>
    <row r="2" spans="1:14" s="16" customFormat="1" ht="18.75" customHeight="1" thickBot="1">
      <c r="A2" s="90"/>
      <c r="B2" s="90"/>
      <c r="C2" s="90"/>
      <c r="D2" s="89"/>
      <c r="E2" s="36"/>
      <c r="F2" s="36"/>
      <c r="G2" s="36"/>
      <c r="H2" s="54"/>
      <c r="I2" s="36"/>
      <c r="J2" s="277" t="str">
        <f>'提供物件総括'!E2</f>
        <v>平成23年4月4日現在</v>
      </c>
      <c r="K2" s="277"/>
      <c r="L2" s="277"/>
      <c r="M2" s="277"/>
      <c r="N2" s="277"/>
    </row>
    <row r="3" spans="1:14" ht="24" customHeight="1">
      <c r="A3" s="278" t="str">
        <f>'提供物件総括'!A18</f>
        <v>分類②　</v>
      </c>
      <c r="B3" s="279"/>
      <c r="C3" s="279"/>
      <c r="D3" s="284" t="str">
        <f>'提供物件総括'!A4</f>
        <v>賃貸マンション</v>
      </c>
      <c r="E3" s="284"/>
      <c r="F3" s="284"/>
      <c r="G3" s="284"/>
      <c r="H3" s="285" t="s">
        <v>1562</v>
      </c>
      <c r="I3" s="286"/>
      <c r="J3" s="286"/>
      <c r="K3" s="286"/>
      <c r="L3" s="286"/>
      <c r="M3" s="286"/>
      <c r="N3" s="287"/>
    </row>
    <row r="4" spans="1:14" ht="32.25" customHeight="1">
      <c r="A4" s="280"/>
      <c r="B4" s="281"/>
      <c r="C4" s="281"/>
      <c r="D4" s="288" t="str">
        <f>'提供物件総括'!A17</f>
        <v>小世帯向け</v>
      </c>
      <c r="E4" s="288"/>
      <c r="F4" s="288"/>
      <c r="G4" s="288"/>
      <c r="H4" s="289" t="s">
        <v>710</v>
      </c>
      <c r="I4" s="290"/>
      <c r="J4" s="290"/>
      <c r="K4" s="290"/>
      <c r="L4" s="290"/>
      <c r="M4" s="290"/>
      <c r="N4" s="291"/>
    </row>
    <row r="5" spans="1:14" ht="30" customHeight="1" thickBot="1">
      <c r="A5" s="282"/>
      <c r="B5" s="283"/>
      <c r="C5" s="283"/>
      <c r="D5" s="292" t="str">
        <f>'提供物件総括'!B21</f>
        <v>６万円～８万円</v>
      </c>
      <c r="E5" s="292"/>
      <c r="F5" s="292"/>
      <c r="G5" s="292"/>
      <c r="H5" s="269" t="s">
        <v>724</v>
      </c>
      <c r="I5" s="270"/>
      <c r="J5" s="270"/>
      <c r="K5" s="270"/>
      <c r="L5" s="270"/>
      <c r="M5" s="270"/>
      <c r="N5" s="271"/>
    </row>
    <row r="6" spans="1:14" ht="15" customHeight="1" thickBot="1">
      <c r="A6" s="230"/>
      <c r="B6" s="230"/>
      <c r="C6" s="230"/>
      <c r="D6" s="231"/>
      <c r="E6" s="231"/>
      <c r="F6" s="231"/>
      <c r="G6" s="231"/>
      <c r="H6" s="229"/>
      <c r="I6" s="229"/>
      <c r="J6" s="229"/>
      <c r="K6" s="229"/>
      <c r="L6" s="229"/>
      <c r="M6" s="229"/>
      <c r="N6" s="229"/>
    </row>
    <row r="7" spans="1:14" ht="305.25" customHeight="1" thickBot="1" thickTop="1">
      <c r="A7" s="272" t="s">
        <v>683</v>
      </c>
      <c r="B7" s="273"/>
      <c r="C7" s="273"/>
      <c r="D7" s="273"/>
      <c r="E7" s="273"/>
      <c r="F7" s="273"/>
      <c r="G7" s="273"/>
      <c r="H7" s="273"/>
      <c r="I7" s="273"/>
      <c r="J7" s="273"/>
      <c r="K7" s="273"/>
      <c r="L7" s="273"/>
      <c r="M7" s="273"/>
      <c r="N7" s="274"/>
    </row>
    <row r="8" spans="1:14" ht="17.25" customHeight="1" thickTop="1">
      <c r="A8" s="232"/>
      <c r="B8" s="232"/>
      <c r="C8" s="232"/>
      <c r="D8" s="233"/>
      <c r="E8" s="233"/>
      <c r="F8" s="233"/>
      <c r="G8" s="233"/>
      <c r="H8" s="229"/>
      <c r="I8" s="229"/>
      <c r="J8" s="229"/>
      <c r="K8" s="229"/>
      <c r="L8" s="229"/>
      <c r="M8" s="229"/>
      <c r="N8" s="229"/>
    </row>
    <row r="9" spans="1:14" ht="30" customHeight="1" thickBot="1">
      <c r="A9" s="275" t="s">
        <v>212</v>
      </c>
      <c r="B9" s="275"/>
      <c r="C9" s="275"/>
      <c r="D9" s="275"/>
      <c r="E9" s="275"/>
      <c r="F9" s="275"/>
      <c r="G9" s="275"/>
      <c r="H9" s="275"/>
      <c r="I9" s="275"/>
      <c r="J9" s="275"/>
      <c r="K9" s="275"/>
      <c r="L9" s="275"/>
      <c r="M9" s="275"/>
      <c r="N9" s="275"/>
    </row>
    <row r="10" spans="1:14" s="68" customFormat="1" ht="36.75" customHeight="1" thickBot="1">
      <c r="A10" s="62" t="s">
        <v>680</v>
      </c>
      <c r="B10" s="63" t="s">
        <v>1875</v>
      </c>
      <c r="C10" s="41" t="s">
        <v>760</v>
      </c>
      <c r="D10" s="63" t="s">
        <v>759</v>
      </c>
      <c r="E10" s="24" t="s">
        <v>1879</v>
      </c>
      <c r="F10" s="24" t="s">
        <v>1880</v>
      </c>
      <c r="G10" s="24" t="s">
        <v>676</v>
      </c>
      <c r="H10" s="24" t="s">
        <v>712</v>
      </c>
      <c r="I10" s="24" t="s">
        <v>714</v>
      </c>
      <c r="J10" s="93" t="s">
        <v>713</v>
      </c>
      <c r="K10" s="24" t="s">
        <v>715</v>
      </c>
      <c r="L10" s="24" t="s">
        <v>716</v>
      </c>
      <c r="M10" s="24" t="s">
        <v>717</v>
      </c>
      <c r="N10" s="64" t="s">
        <v>761</v>
      </c>
    </row>
    <row r="11" spans="1:14" s="61" customFormat="1" ht="36.75" customHeight="1">
      <c r="A11" s="37">
        <v>1</v>
      </c>
      <c r="B11" s="26">
        <v>60000</v>
      </c>
      <c r="C11" s="26">
        <v>3000</v>
      </c>
      <c r="D11" s="19">
        <f aca="true" t="shared" si="0" ref="D11:D68">SUM(B11:C11)</f>
        <v>63000</v>
      </c>
      <c r="E11" s="27">
        <v>1</v>
      </c>
      <c r="F11" s="27">
        <v>1</v>
      </c>
      <c r="G11" s="145">
        <v>34.56</v>
      </c>
      <c r="H11" s="46" t="s">
        <v>1704</v>
      </c>
      <c r="I11" s="27">
        <v>2</v>
      </c>
      <c r="J11" s="46" t="s">
        <v>1368</v>
      </c>
      <c r="K11" s="52" t="s">
        <v>1255</v>
      </c>
      <c r="L11" s="27" t="s">
        <v>830</v>
      </c>
      <c r="M11" s="83">
        <v>31564</v>
      </c>
      <c r="N11" s="56" t="s">
        <v>802</v>
      </c>
    </row>
    <row r="12" spans="1:14" s="61" customFormat="1" ht="36.75" customHeight="1">
      <c r="A12" s="38">
        <v>2</v>
      </c>
      <c r="B12" s="26">
        <v>61000</v>
      </c>
      <c r="C12" s="26">
        <v>2000</v>
      </c>
      <c r="D12" s="19">
        <f t="shared" si="0"/>
        <v>63000</v>
      </c>
      <c r="E12" s="27">
        <v>1</v>
      </c>
      <c r="F12" s="27">
        <v>1</v>
      </c>
      <c r="G12" s="145">
        <v>34.65</v>
      </c>
      <c r="H12" s="46" t="s">
        <v>1138</v>
      </c>
      <c r="I12" s="27">
        <v>4</v>
      </c>
      <c r="J12" s="46" t="s">
        <v>186</v>
      </c>
      <c r="K12" s="52" t="s">
        <v>837</v>
      </c>
      <c r="L12" s="27" t="s">
        <v>1465</v>
      </c>
      <c r="M12" s="83"/>
      <c r="N12" s="56" t="s">
        <v>802</v>
      </c>
    </row>
    <row r="13" spans="1:14" s="61" customFormat="1" ht="36.75" customHeight="1">
      <c r="A13" s="38">
        <v>3</v>
      </c>
      <c r="B13" s="26">
        <v>60000</v>
      </c>
      <c r="C13" s="26">
        <v>0</v>
      </c>
      <c r="D13" s="19">
        <f t="shared" si="0"/>
        <v>60000</v>
      </c>
      <c r="E13" s="27">
        <v>1</v>
      </c>
      <c r="F13" s="27">
        <v>1</v>
      </c>
      <c r="G13" s="145">
        <v>35</v>
      </c>
      <c r="H13" s="46" t="s">
        <v>1142</v>
      </c>
      <c r="I13" s="27">
        <v>2</v>
      </c>
      <c r="J13" s="46" t="s">
        <v>190</v>
      </c>
      <c r="K13" s="52" t="s">
        <v>733</v>
      </c>
      <c r="L13" s="27" t="s">
        <v>1465</v>
      </c>
      <c r="M13" s="83">
        <v>29738</v>
      </c>
      <c r="N13" s="143" t="s">
        <v>802</v>
      </c>
    </row>
    <row r="14" spans="1:14" s="61" customFormat="1" ht="36.75" customHeight="1">
      <c r="A14" s="38">
        <v>4</v>
      </c>
      <c r="B14" s="26">
        <v>62000</v>
      </c>
      <c r="C14" s="26">
        <v>0</v>
      </c>
      <c r="D14" s="19">
        <f t="shared" si="0"/>
        <v>62000</v>
      </c>
      <c r="E14" s="27">
        <v>0</v>
      </c>
      <c r="F14" s="27">
        <v>1</v>
      </c>
      <c r="G14" s="145">
        <v>35</v>
      </c>
      <c r="H14" s="46" t="s">
        <v>1019</v>
      </c>
      <c r="I14" s="27">
        <v>1</v>
      </c>
      <c r="J14" s="46" t="s">
        <v>1750</v>
      </c>
      <c r="K14" s="52" t="s">
        <v>831</v>
      </c>
      <c r="L14" s="27" t="s">
        <v>1257</v>
      </c>
      <c r="M14" s="83" t="s">
        <v>1464</v>
      </c>
      <c r="N14" s="141" t="s">
        <v>803</v>
      </c>
    </row>
    <row r="15" spans="1:14" s="61" customFormat="1" ht="36.75" customHeight="1">
      <c r="A15" s="37">
        <v>5</v>
      </c>
      <c r="B15" s="30">
        <v>62000</v>
      </c>
      <c r="C15" s="30">
        <v>0</v>
      </c>
      <c r="D15" s="19">
        <f t="shared" si="0"/>
        <v>62000</v>
      </c>
      <c r="E15" s="31">
        <v>1</v>
      </c>
      <c r="F15" s="31">
        <v>0</v>
      </c>
      <c r="G15" s="146">
        <v>35</v>
      </c>
      <c r="H15" s="46" t="s">
        <v>1526</v>
      </c>
      <c r="I15" s="27">
        <v>1</v>
      </c>
      <c r="J15" s="46" t="s">
        <v>1755</v>
      </c>
      <c r="K15" s="52" t="s">
        <v>1373</v>
      </c>
      <c r="L15" s="27" t="s">
        <v>1465</v>
      </c>
      <c r="M15" s="83">
        <v>27454</v>
      </c>
      <c r="N15" s="56" t="s">
        <v>802</v>
      </c>
    </row>
    <row r="16" spans="1:14" s="61" customFormat="1" ht="36.75" customHeight="1">
      <c r="A16" s="38">
        <v>6</v>
      </c>
      <c r="B16" s="30">
        <v>62000</v>
      </c>
      <c r="C16" s="30">
        <v>3000</v>
      </c>
      <c r="D16" s="19">
        <f t="shared" si="0"/>
        <v>65000</v>
      </c>
      <c r="E16" s="31">
        <v>0</v>
      </c>
      <c r="F16" s="31">
        <v>1</v>
      </c>
      <c r="G16" s="146">
        <v>35</v>
      </c>
      <c r="H16" s="47" t="s">
        <v>1019</v>
      </c>
      <c r="I16" s="31">
        <v>1</v>
      </c>
      <c r="J16" s="47" t="s">
        <v>1751</v>
      </c>
      <c r="K16" s="52" t="s">
        <v>831</v>
      </c>
      <c r="L16" s="31" t="s">
        <v>1257</v>
      </c>
      <c r="M16" s="83" t="s">
        <v>1464</v>
      </c>
      <c r="N16" s="141" t="s">
        <v>803</v>
      </c>
    </row>
    <row r="17" spans="1:14" s="61" customFormat="1" ht="36.75" customHeight="1">
      <c r="A17" s="38">
        <v>7</v>
      </c>
      <c r="B17" s="30">
        <v>65000</v>
      </c>
      <c r="C17" s="30">
        <v>0</v>
      </c>
      <c r="D17" s="19">
        <f t="shared" si="0"/>
        <v>65000</v>
      </c>
      <c r="E17" s="31">
        <v>1</v>
      </c>
      <c r="F17" s="31">
        <v>1</v>
      </c>
      <c r="G17" s="146">
        <v>35</v>
      </c>
      <c r="H17" s="47" t="s">
        <v>1488</v>
      </c>
      <c r="I17" s="31">
        <v>3</v>
      </c>
      <c r="J17" s="47" t="s">
        <v>204</v>
      </c>
      <c r="K17" s="52" t="s">
        <v>1255</v>
      </c>
      <c r="L17" s="31" t="s">
        <v>1465</v>
      </c>
      <c r="M17" s="83" t="s">
        <v>1489</v>
      </c>
      <c r="N17" s="56" t="s">
        <v>802</v>
      </c>
    </row>
    <row r="18" spans="1:14" s="61" customFormat="1" ht="36.75" customHeight="1">
      <c r="A18" s="38">
        <v>8</v>
      </c>
      <c r="B18" s="30">
        <v>60000</v>
      </c>
      <c r="C18" s="30">
        <v>3000</v>
      </c>
      <c r="D18" s="19">
        <f t="shared" si="0"/>
        <v>63000</v>
      </c>
      <c r="E18" s="31">
        <v>2</v>
      </c>
      <c r="F18" s="31">
        <v>1</v>
      </c>
      <c r="G18" s="146">
        <v>35.95</v>
      </c>
      <c r="H18" s="47" t="s">
        <v>1117</v>
      </c>
      <c r="I18" s="31">
        <v>2</v>
      </c>
      <c r="J18" s="47" t="s">
        <v>125</v>
      </c>
      <c r="K18" s="52" t="s">
        <v>810</v>
      </c>
      <c r="L18" s="31" t="s">
        <v>1465</v>
      </c>
      <c r="M18" s="83">
        <v>26207</v>
      </c>
      <c r="N18" s="141" t="s">
        <v>803</v>
      </c>
    </row>
    <row r="19" spans="1:14" s="61" customFormat="1" ht="36.75" customHeight="1">
      <c r="A19" s="37">
        <v>9</v>
      </c>
      <c r="B19" s="30">
        <v>65000</v>
      </c>
      <c r="C19" s="30">
        <v>0</v>
      </c>
      <c r="D19" s="19">
        <f t="shared" si="0"/>
        <v>65000</v>
      </c>
      <c r="E19" s="31">
        <v>1</v>
      </c>
      <c r="F19" s="31">
        <v>1</v>
      </c>
      <c r="G19" s="146">
        <v>35.98</v>
      </c>
      <c r="H19" s="47" t="s">
        <v>1519</v>
      </c>
      <c r="I19" s="31">
        <v>2</v>
      </c>
      <c r="J19" s="47" t="s">
        <v>1738</v>
      </c>
      <c r="K19" s="52" t="s">
        <v>819</v>
      </c>
      <c r="L19" s="31" t="s">
        <v>830</v>
      </c>
      <c r="M19" s="83">
        <v>31138</v>
      </c>
      <c r="N19" s="56" t="s">
        <v>802</v>
      </c>
    </row>
    <row r="20" spans="1:14" s="61" customFormat="1" ht="36.75" customHeight="1">
      <c r="A20" s="38">
        <v>10</v>
      </c>
      <c r="B20" s="30">
        <v>60000</v>
      </c>
      <c r="C20" s="30">
        <v>0</v>
      </c>
      <c r="D20" s="19">
        <f t="shared" si="0"/>
        <v>60000</v>
      </c>
      <c r="E20" s="31">
        <v>1</v>
      </c>
      <c r="F20" s="31">
        <v>1</v>
      </c>
      <c r="G20" s="146">
        <v>36</v>
      </c>
      <c r="H20" s="47" t="s">
        <v>1499</v>
      </c>
      <c r="I20" s="31">
        <v>1</v>
      </c>
      <c r="J20" s="47" t="s">
        <v>1358</v>
      </c>
      <c r="K20" s="52" t="s">
        <v>827</v>
      </c>
      <c r="L20" s="31" t="s">
        <v>1257</v>
      </c>
      <c r="M20" s="83">
        <v>25263</v>
      </c>
      <c r="N20" s="56" t="s">
        <v>802</v>
      </c>
    </row>
    <row r="21" spans="1:14" s="61" customFormat="1" ht="36.75" customHeight="1">
      <c r="A21" s="38">
        <v>11</v>
      </c>
      <c r="B21" s="30">
        <v>62000</v>
      </c>
      <c r="C21" s="30">
        <v>0</v>
      </c>
      <c r="D21" s="19">
        <f t="shared" si="0"/>
        <v>62000</v>
      </c>
      <c r="E21" s="31">
        <v>1</v>
      </c>
      <c r="F21" s="31">
        <v>1</v>
      </c>
      <c r="G21" s="146">
        <v>36</v>
      </c>
      <c r="H21" s="47" t="s">
        <v>1536</v>
      </c>
      <c r="I21" s="31">
        <v>2</v>
      </c>
      <c r="J21" s="47" t="s">
        <v>114</v>
      </c>
      <c r="K21" s="52" t="s">
        <v>1256</v>
      </c>
      <c r="L21" s="31" t="s">
        <v>1257</v>
      </c>
      <c r="M21" s="83">
        <v>32568</v>
      </c>
      <c r="N21" s="143" t="s">
        <v>802</v>
      </c>
    </row>
    <row r="22" spans="1:14" s="61" customFormat="1" ht="36.75" customHeight="1">
      <c r="A22" s="38">
        <v>12</v>
      </c>
      <c r="B22" s="30">
        <v>65000</v>
      </c>
      <c r="C22" s="30">
        <v>2000</v>
      </c>
      <c r="D22" s="19">
        <f t="shared" si="0"/>
        <v>67000</v>
      </c>
      <c r="E22" s="31">
        <v>1</v>
      </c>
      <c r="F22" s="31">
        <v>1</v>
      </c>
      <c r="G22" s="146">
        <v>36.36</v>
      </c>
      <c r="H22" s="47" t="s">
        <v>1383</v>
      </c>
      <c r="I22" s="31">
        <v>2</v>
      </c>
      <c r="J22" s="47" t="s">
        <v>1481</v>
      </c>
      <c r="K22" s="52"/>
      <c r="L22" s="31" t="s">
        <v>1465</v>
      </c>
      <c r="M22" s="83">
        <v>30011</v>
      </c>
      <c r="N22" s="56" t="s">
        <v>802</v>
      </c>
    </row>
    <row r="23" spans="1:14" s="61" customFormat="1" ht="36.75" customHeight="1">
      <c r="A23" s="37">
        <v>13</v>
      </c>
      <c r="B23" s="30">
        <v>62000</v>
      </c>
      <c r="C23" s="30">
        <v>5000</v>
      </c>
      <c r="D23" s="19">
        <f t="shared" si="0"/>
        <v>67000</v>
      </c>
      <c r="E23" s="31">
        <v>1</v>
      </c>
      <c r="F23" s="31">
        <v>1</v>
      </c>
      <c r="G23" s="146">
        <v>36.45</v>
      </c>
      <c r="H23" s="47" t="s">
        <v>1531</v>
      </c>
      <c r="I23" s="31">
        <v>4</v>
      </c>
      <c r="J23" s="47" t="s">
        <v>1248</v>
      </c>
      <c r="K23" s="52" t="s">
        <v>819</v>
      </c>
      <c r="L23" s="31" t="s">
        <v>1465</v>
      </c>
      <c r="M23" s="83" t="s">
        <v>1470</v>
      </c>
      <c r="N23" s="56" t="s">
        <v>802</v>
      </c>
    </row>
    <row r="24" spans="1:14" s="61" customFormat="1" ht="36.75" customHeight="1">
      <c r="A24" s="38">
        <v>14</v>
      </c>
      <c r="B24" s="30">
        <v>65000</v>
      </c>
      <c r="C24" s="30">
        <v>4000</v>
      </c>
      <c r="D24" s="19">
        <f t="shared" si="0"/>
        <v>69000</v>
      </c>
      <c r="E24" s="31">
        <v>1</v>
      </c>
      <c r="F24" s="31">
        <v>0</v>
      </c>
      <c r="G24" s="146">
        <v>36.68</v>
      </c>
      <c r="H24" s="47" t="s">
        <v>1123</v>
      </c>
      <c r="I24" s="31">
        <v>2</v>
      </c>
      <c r="J24" s="47" t="s">
        <v>171</v>
      </c>
      <c r="K24" s="52" t="s">
        <v>728</v>
      </c>
      <c r="L24" s="31" t="s">
        <v>830</v>
      </c>
      <c r="M24" s="83">
        <v>31048</v>
      </c>
      <c r="N24" s="56" t="s">
        <v>802</v>
      </c>
    </row>
    <row r="25" spans="1:14" s="61" customFormat="1" ht="36.75" customHeight="1">
      <c r="A25" s="38">
        <v>15</v>
      </c>
      <c r="B25" s="30">
        <v>63000</v>
      </c>
      <c r="C25" s="30">
        <v>3000</v>
      </c>
      <c r="D25" s="19">
        <f t="shared" si="0"/>
        <v>66000</v>
      </c>
      <c r="E25" s="31">
        <v>1</v>
      </c>
      <c r="F25" s="31">
        <v>0</v>
      </c>
      <c r="G25" s="146">
        <v>36.73</v>
      </c>
      <c r="H25" s="47" t="s">
        <v>1693</v>
      </c>
      <c r="I25" s="31">
        <v>2</v>
      </c>
      <c r="J25" s="47" t="s">
        <v>198</v>
      </c>
      <c r="K25" s="52" t="s">
        <v>819</v>
      </c>
      <c r="L25" s="31" t="s">
        <v>1514</v>
      </c>
      <c r="M25" s="83">
        <v>27089</v>
      </c>
      <c r="N25" s="56" t="s">
        <v>802</v>
      </c>
    </row>
    <row r="26" spans="1:14" s="61" customFormat="1" ht="36.75" customHeight="1">
      <c r="A26" s="38">
        <v>16</v>
      </c>
      <c r="B26" s="30">
        <v>65000</v>
      </c>
      <c r="C26" s="30">
        <v>0</v>
      </c>
      <c r="D26" s="19">
        <f t="shared" si="0"/>
        <v>65000</v>
      </c>
      <c r="E26" s="31">
        <v>1</v>
      </c>
      <c r="F26" s="31">
        <v>1</v>
      </c>
      <c r="G26" s="146">
        <v>36.86</v>
      </c>
      <c r="H26" s="47" t="s">
        <v>1506</v>
      </c>
      <c r="I26" s="31">
        <v>3</v>
      </c>
      <c r="J26" s="47" t="s">
        <v>1370</v>
      </c>
      <c r="K26" s="52" t="s">
        <v>728</v>
      </c>
      <c r="L26" s="31" t="s">
        <v>830</v>
      </c>
      <c r="M26" s="83" t="s">
        <v>1507</v>
      </c>
      <c r="N26" s="56" t="s">
        <v>802</v>
      </c>
    </row>
    <row r="27" spans="1:14" s="61" customFormat="1" ht="36.75" customHeight="1">
      <c r="A27" s="37">
        <v>17</v>
      </c>
      <c r="B27" s="30">
        <v>62000</v>
      </c>
      <c r="C27" s="30">
        <v>0</v>
      </c>
      <c r="D27" s="19">
        <f t="shared" si="0"/>
        <v>62000</v>
      </c>
      <c r="E27" s="31">
        <v>1</v>
      </c>
      <c r="F27" s="31">
        <v>1</v>
      </c>
      <c r="G27" s="146">
        <v>37</v>
      </c>
      <c r="H27" s="47" t="s">
        <v>1159</v>
      </c>
      <c r="I27" s="31">
        <v>3</v>
      </c>
      <c r="J27" s="47" t="s">
        <v>187</v>
      </c>
      <c r="K27" s="52" t="s">
        <v>1466</v>
      </c>
      <c r="L27" s="31" t="s">
        <v>830</v>
      </c>
      <c r="M27" s="83">
        <v>31199</v>
      </c>
      <c r="N27" s="56" t="s">
        <v>802</v>
      </c>
    </row>
    <row r="28" spans="1:14" s="130" customFormat="1" ht="36.75" customHeight="1">
      <c r="A28" s="38">
        <v>18</v>
      </c>
      <c r="B28" s="30">
        <v>66000</v>
      </c>
      <c r="C28" s="30">
        <v>4000</v>
      </c>
      <c r="D28" s="19">
        <f t="shared" si="0"/>
        <v>70000</v>
      </c>
      <c r="E28" s="31">
        <v>1</v>
      </c>
      <c r="F28" s="31">
        <v>0</v>
      </c>
      <c r="G28" s="146">
        <v>37</v>
      </c>
      <c r="H28" s="47" t="s">
        <v>1141</v>
      </c>
      <c r="I28" s="31">
        <v>2</v>
      </c>
      <c r="J28" s="47" t="s">
        <v>171</v>
      </c>
      <c r="K28" s="52" t="s">
        <v>838</v>
      </c>
      <c r="L28" s="31" t="s">
        <v>1465</v>
      </c>
      <c r="M28" s="83">
        <v>29221</v>
      </c>
      <c r="N28" s="143" t="s">
        <v>802</v>
      </c>
    </row>
    <row r="29" spans="1:14" s="61" customFormat="1" ht="36.75" customHeight="1">
      <c r="A29" s="38">
        <v>19</v>
      </c>
      <c r="B29" s="30">
        <v>63000</v>
      </c>
      <c r="C29" s="30">
        <v>2000</v>
      </c>
      <c r="D29" s="19">
        <f t="shared" si="0"/>
        <v>65000</v>
      </c>
      <c r="E29" s="31">
        <v>1</v>
      </c>
      <c r="F29" s="31">
        <v>1</v>
      </c>
      <c r="G29" s="146">
        <v>37.08</v>
      </c>
      <c r="H29" s="47" t="s">
        <v>1119</v>
      </c>
      <c r="I29" s="31">
        <v>1</v>
      </c>
      <c r="J29" s="47" t="s">
        <v>167</v>
      </c>
      <c r="K29" s="52" t="s">
        <v>1270</v>
      </c>
      <c r="L29" s="31" t="s">
        <v>830</v>
      </c>
      <c r="M29" s="83">
        <v>30407</v>
      </c>
      <c r="N29" s="141" t="s">
        <v>803</v>
      </c>
    </row>
    <row r="30" spans="1:14" s="61" customFormat="1" ht="36.75" customHeight="1">
      <c r="A30" s="38">
        <v>20</v>
      </c>
      <c r="B30" s="30">
        <v>63000</v>
      </c>
      <c r="C30" s="30">
        <v>2000</v>
      </c>
      <c r="D30" s="19">
        <f t="shared" si="0"/>
        <v>65000</v>
      </c>
      <c r="E30" s="31">
        <v>0</v>
      </c>
      <c r="F30" s="31">
        <v>0</v>
      </c>
      <c r="G30" s="146">
        <v>37.19</v>
      </c>
      <c r="H30" s="47" t="s">
        <v>1492</v>
      </c>
      <c r="I30" s="31">
        <v>2</v>
      </c>
      <c r="J30" s="47" t="s">
        <v>1348</v>
      </c>
      <c r="K30" s="52" t="s">
        <v>1466</v>
      </c>
      <c r="L30" s="31" t="s">
        <v>1465</v>
      </c>
      <c r="M30" s="83">
        <v>28216</v>
      </c>
      <c r="N30" s="141" t="s">
        <v>803</v>
      </c>
    </row>
    <row r="31" spans="1:14" s="61" customFormat="1" ht="36.75" customHeight="1">
      <c r="A31" s="37">
        <v>21</v>
      </c>
      <c r="B31" s="30">
        <v>65000</v>
      </c>
      <c r="C31" s="30">
        <v>0</v>
      </c>
      <c r="D31" s="19">
        <f t="shared" si="0"/>
        <v>65000</v>
      </c>
      <c r="E31" s="31">
        <v>1</v>
      </c>
      <c r="F31" s="31">
        <v>1</v>
      </c>
      <c r="G31" s="146">
        <v>37.2</v>
      </c>
      <c r="H31" s="47" t="s">
        <v>1712</v>
      </c>
      <c r="I31" s="31">
        <v>1</v>
      </c>
      <c r="J31" s="47" t="s">
        <v>172</v>
      </c>
      <c r="K31" s="52" t="s">
        <v>837</v>
      </c>
      <c r="L31" s="31" t="s">
        <v>830</v>
      </c>
      <c r="M31" s="83">
        <v>29587</v>
      </c>
      <c r="N31" s="56" t="s">
        <v>802</v>
      </c>
    </row>
    <row r="32" spans="1:14" s="61" customFormat="1" ht="36.75" customHeight="1">
      <c r="A32" s="38">
        <v>22</v>
      </c>
      <c r="B32" s="30">
        <v>66000</v>
      </c>
      <c r="C32" s="30">
        <v>0</v>
      </c>
      <c r="D32" s="19">
        <f t="shared" si="0"/>
        <v>66000</v>
      </c>
      <c r="E32" s="31">
        <v>1</v>
      </c>
      <c r="F32" s="31">
        <v>1</v>
      </c>
      <c r="G32" s="146">
        <v>37.2</v>
      </c>
      <c r="H32" s="47" t="s">
        <v>1711</v>
      </c>
      <c r="I32" s="31">
        <v>3</v>
      </c>
      <c r="J32" s="47" t="s">
        <v>172</v>
      </c>
      <c r="K32" s="52" t="s">
        <v>837</v>
      </c>
      <c r="L32" s="31" t="s">
        <v>830</v>
      </c>
      <c r="M32" s="83">
        <v>29587</v>
      </c>
      <c r="N32" s="56" t="s">
        <v>802</v>
      </c>
    </row>
    <row r="33" spans="1:14" s="61" customFormat="1" ht="36.75" customHeight="1">
      <c r="A33" s="38">
        <v>23</v>
      </c>
      <c r="B33" s="30">
        <v>65000</v>
      </c>
      <c r="C33" s="30">
        <v>0</v>
      </c>
      <c r="D33" s="19">
        <f t="shared" si="0"/>
        <v>65000</v>
      </c>
      <c r="E33" s="31">
        <v>1</v>
      </c>
      <c r="F33" s="31">
        <v>1</v>
      </c>
      <c r="G33" s="146">
        <v>37.5</v>
      </c>
      <c r="H33" s="47" t="s">
        <v>1721</v>
      </c>
      <c r="I33" s="31">
        <v>1</v>
      </c>
      <c r="J33" s="47" t="s">
        <v>150</v>
      </c>
      <c r="K33" s="52" t="s">
        <v>819</v>
      </c>
      <c r="L33" s="31" t="s">
        <v>830</v>
      </c>
      <c r="M33" s="83">
        <v>28307</v>
      </c>
      <c r="N33" s="143" t="s">
        <v>802</v>
      </c>
    </row>
    <row r="34" spans="1:14" s="61" customFormat="1" ht="36.75" customHeight="1">
      <c r="A34" s="38">
        <v>24</v>
      </c>
      <c r="B34" s="30">
        <v>64000</v>
      </c>
      <c r="C34" s="30">
        <v>5000</v>
      </c>
      <c r="D34" s="19">
        <f t="shared" si="0"/>
        <v>69000</v>
      </c>
      <c r="E34" s="31">
        <v>2</v>
      </c>
      <c r="F34" s="31">
        <v>0</v>
      </c>
      <c r="G34" s="146">
        <v>37.52</v>
      </c>
      <c r="H34" s="47" t="s">
        <v>1543</v>
      </c>
      <c r="I34" s="31">
        <v>4</v>
      </c>
      <c r="J34" s="47" t="s">
        <v>124</v>
      </c>
      <c r="K34" s="52" t="s">
        <v>1262</v>
      </c>
      <c r="L34" s="31" t="s">
        <v>1512</v>
      </c>
      <c r="M34" s="83">
        <v>31472</v>
      </c>
      <c r="N34" s="56" t="s">
        <v>802</v>
      </c>
    </row>
    <row r="35" spans="1:14" s="61" customFormat="1" ht="36.75" customHeight="1">
      <c r="A35" s="37">
        <v>25</v>
      </c>
      <c r="B35" s="30">
        <v>67000</v>
      </c>
      <c r="C35" s="30">
        <v>0</v>
      </c>
      <c r="D35" s="19">
        <f t="shared" si="0"/>
        <v>67000</v>
      </c>
      <c r="E35" s="31">
        <v>1</v>
      </c>
      <c r="F35" s="31">
        <v>1</v>
      </c>
      <c r="G35" s="146">
        <v>37.64</v>
      </c>
      <c r="H35" s="47" t="s">
        <v>1520</v>
      </c>
      <c r="I35" s="31">
        <v>2</v>
      </c>
      <c r="J35" s="47" t="s">
        <v>1739</v>
      </c>
      <c r="K35" s="52" t="s">
        <v>819</v>
      </c>
      <c r="L35" s="31" t="s">
        <v>830</v>
      </c>
      <c r="M35" s="83">
        <v>31138</v>
      </c>
      <c r="N35" s="56" t="s">
        <v>802</v>
      </c>
    </row>
    <row r="36" spans="1:14" s="61" customFormat="1" ht="36.75" customHeight="1">
      <c r="A36" s="38">
        <v>26</v>
      </c>
      <c r="B36" s="30">
        <v>60000</v>
      </c>
      <c r="C36" s="30">
        <v>2000</v>
      </c>
      <c r="D36" s="19">
        <f t="shared" si="0"/>
        <v>62000</v>
      </c>
      <c r="E36" s="31">
        <v>1</v>
      </c>
      <c r="F36" s="31">
        <v>0.5</v>
      </c>
      <c r="G36" s="146">
        <v>37.72</v>
      </c>
      <c r="H36" s="47" t="s">
        <v>1718</v>
      </c>
      <c r="I36" s="31">
        <v>1</v>
      </c>
      <c r="J36" s="47" t="s">
        <v>158</v>
      </c>
      <c r="K36" s="52" t="s">
        <v>838</v>
      </c>
      <c r="L36" s="31" t="s">
        <v>1465</v>
      </c>
      <c r="M36" s="83">
        <v>28277</v>
      </c>
      <c r="N36" s="56" t="s">
        <v>802</v>
      </c>
    </row>
    <row r="37" spans="1:14" s="61" customFormat="1" ht="36.75" customHeight="1">
      <c r="A37" s="38">
        <v>27</v>
      </c>
      <c r="B37" s="30">
        <v>65000</v>
      </c>
      <c r="C37" s="30">
        <v>2000</v>
      </c>
      <c r="D37" s="19">
        <f t="shared" si="0"/>
        <v>67000</v>
      </c>
      <c r="E37" s="31">
        <v>1</v>
      </c>
      <c r="F37" s="31">
        <v>1</v>
      </c>
      <c r="G37" s="146">
        <v>37.8</v>
      </c>
      <c r="H37" s="47" t="s">
        <v>1527</v>
      </c>
      <c r="I37" s="31">
        <v>5</v>
      </c>
      <c r="J37" s="47" t="s">
        <v>1756</v>
      </c>
      <c r="K37" s="52" t="s">
        <v>1466</v>
      </c>
      <c r="L37" s="31" t="s">
        <v>1512</v>
      </c>
      <c r="M37" s="83">
        <v>27089</v>
      </c>
      <c r="N37" s="141" t="s">
        <v>803</v>
      </c>
    </row>
    <row r="38" spans="1:14" s="61" customFormat="1" ht="36.75" customHeight="1">
      <c r="A38" s="38">
        <v>28</v>
      </c>
      <c r="B38" s="30">
        <v>65000</v>
      </c>
      <c r="C38" s="30">
        <v>2500</v>
      </c>
      <c r="D38" s="19">
        <f t="shared" si="0"/>
        <v>67500</v>
      </c>
      <c r="E38" s="31">
        <v>1</v>
      </c>
      <c r="F38" s="31">
        <v>1</v>
      </c>
      <c r="G38" s="146">
        <v>37.8</v>
      </c>
      <c r="H38" s="47" t="s">
        <v>1697</v>
      </c>
      <c r="I38" s="31">
        <v>3</v>
      </c>
      <c r="J38" s="47" t="s">
        <v>1747</v>
      </c>
      <c r="K38" s="52" t="s">
        <v>728</v>
      </c>
      <c r="L38" s="31" t="s">
        <v>1512</v>
      </c>
      <c r="M38" s="83">
        <v>29281</v>
      </c>
      <c r="N38" s="56" t="s">
        <v>802</v>
      </c>
    </row>
    <row r="39" spans="1:14" s="61" customFormat="1" ht="36.75" customHeight="1">
      <c r="A39" s="37">
        <v>29</v>
      </c>
      <c r="B39" s="30">
        <v>65000</v>
      </c>
      <c r="C39" s="30">
        <v>3000</v>
      </c>
      <c r="D39" s="19">
        <f t="shared" si="0"/>
        <v>68000</v>
      </c>
      <c r="E39" s="31">
        <v>1</v>
      </c>
      <c r="F39" s="31">
        <v>1</v>
      </c>
      <c r="G39" s="146">
        <v>37.82</v>
      </c>
      <c r="H39" s="47" t="s">
        <v>1113</v>
      </c>
      <c r="I39" s="31">
        <v>4</v>
      </c>
      <c r="J39" s="47" t="s">
        <v>163</v>
      </c>
      <c r="K39" s="52" t="s">
        <v>814</v>
      </c>
      <c r="L39" s="31" t="s">
        <v>1465</v>
      </c>
      <c r="M39" s="83">
        <v>32234</v>
      </c>
      <c r="N39" s="56" t="s">
        <v>802</v>
      </c>
    </row>
    <row r="40" spans="1:14" s="61" customFormat="1" ht="36.75" customHeight="1">
      <c r="A40" s="38">
        <v>30</v>
      </c>
      <c r="B40" s="30">
        <v>66000</v>
      </c>
      <c r="C40" s="30">
        <v>3000</v>
      </c>
      <c r="D40" s="19">
        <f t="shared" si="0"/>
        <v>69000</v>
      </c>
      <c r="E40" s="31">
        <v>1</v>
      </c>
      <c r="F40" s="31">
        <v>0</v>
      </c>
      <c r="G40" s="146">
        <v>37.95</v>
      </c>
      <c r="H40" s="47" t="s">
        <v>1260</v>
      </c>
      <c r="I40" s="31">
        <v>3</v>
      </c>
      <c r="J40" s="47" t="s">
        <v>139</v>
      </c>
      <c r="K40" s="52" t="s">
        <v>728</v>
      </c>
      <c r="L40" s="31" t="s">
        <v>830</v>
      </c>
      <c r="M40" s="83">
        <v>29768</v>
      </c>
      <c r="N40" s="56" t="s">
        <v>802</v>
      </c>
    </row>
    <row r="41" spans="1:14" s="61" customFormat="1" ht="36.75" customHeight="1">
      <c r="A41" s="38">
        <v>31</v>
      </c>
      <c r="B41" s="30">
        <v>66000</v>
      </c>
      <c r="C41" s="30">
        <v>3000</v>
      </c>
      <c r="D41" s="19">
        <f t="shared" si="0"/>
        <v>69000</v>
      </c>
      <c r="E41" s="31">
        <v>1</v>
      </c>
      <c r="F41" s="31">
        <v>0</v>
      </c>
      <c r="G41" s="146">
        <v>37.95</v>
      </c>
      <c r="H41" s="47" t="s">
        <v>1260</v>
      </c>
      <c r="I41" s="31">
        <v>3</v>
      </c>
      <c r="J41" s="47" t="s">
        <v>184</v>
      </c>
      <c r="K41" s="52" t="s">
        <v>728</v>
      </c>
      <c r="L41" s="31" t="s">
        <v>830</v>
      </c>
      <c r="M41" s="83">
        <v>32782</v>
      </c>
      <c r="N41" s="56" t="s">
        <v>802</v>
      </c>
    </row>
    <row r="42" spans="1:14" s="61" customFormat="1" ht="36.75" customHeight="1">
      <c r="A42" s="38">
        <v>32</v>
      </c>
      <c r="B42" s="30">
        <v>62000</v>
      </c>
      <c r="C42" s="30">
        <v>0</v>
      </c>
      <c r="D42" s="19">
        <f t="shared" si="0"/>
        <v>62000</v>
      </c>
      <c r="E42" s="31">
        <v>1</v>
      </c>
      <c r="F42" s="31">
        <v>0</v>
      </c>
      <c r="G42" s="146">
        <v>38</v>
      </c>
      <c r="H42" s="47" t="s">
        <v>1540</v>
      </c>
      <c r="I42" s="31">
        <v>2</v>
      </c>
      <c r="J42" s="47" t="s">
        <v>119</v>
      </c>
      <c r="K42" s="52" t="s">
        <v>1256</v>
      </c>
      <c r="L42" s="31" t="s">
        <v>830</v>
      </c>
      <c r="M42" s="83">
        <v>32568</v>
      </c>
      <c r="N42" s="56" t="s">
        <v>802</v>
      </c>
    </row>
    <row r="43" spans="1:14" s="61" customFormat="1" ht="36.75" customHeight="1">
      <c r="A43" s="37">
        <v>33</v>
      </c>
      <c r="B43" s="30">
        <v>62000</v>
      </c>
      <c r="C43" s="30">
        <v>0</v>
      </c>
      <c r="D43" s="19">
        <f t="shared" si="0"/>
        <v>62000</v>
      </c>
      <c r="E43" s="31">
        <v>1</v>
      </c>
      <c r="F43" s="31">
        <v>0</v>
      </c>
      <c r="G43" s="146">
        <v>38</v>
      </c>
      <c r="H43" s="47" t="s">
        <v>1553</v>
      </c>
      <c r="I43" s="31">
        <v>1</v>
      </c>
      <c r="J43" s="47" t="s">
        <v>134</v>
      </c>
      <c r="K43" s="52" t="s">
        <v>1256</v>
      </c>
      <c r="L43" s="31" t="s">
        <v>830</v>
      </c>
      <c r="M43" s="83">
        <v>29434</v>
      </c>
      <c r="N43" s="56" t="s">
        <v>802</v>
      </c>
    </row>
    <row r="44" spans="1:14" s="61" customFormat="1" ht="36.75" customHeight="1">
      <c r="A44" s="38">
        <v>34</v>
      </c>
      <c r="B44" s="30">
        <v>61000</v>
      </c>
      <c r="C44" s="30">
        <v>2000</v>
      </c>
      <c r="D44" s="19">
        <f t="shared" si="0"/>
        <v>63000</v>
      </c>
      <c r="E44" s="31">
        <v>1</v>
      </c>
      <c r="F44" s="31">
        <v>1</v>
      </c>
      <c r="G44" s="146">
        <v>38</v>
      </c>
      <c r="H44" s="47" t="s">
        <v>1537</v>
      </c>
      <c r="I44" s="31">
        <v>3</v>
      </c>
      <c r="J44" s="47" t="s">
        <v>115</v>
      </c>
      <c r="K44" s="52" t="s">
        <v>733</v>
      </c>
      <c r="L44" s="31" t="s">
        <v>1465</v>
      </c>
      <c r="M44" s="83">
        <v>30164</v>
      </c>
      <c r="N44" s="56" t="s">
        <v>802</v>
      </c>
    </row>
    <row r="45" spans="1:14" s="61" customFormat="1" ht="36.75" customHeight="1">
      <c r="A45" s="38">
        <v>35</v>
      </c>
      <c r="B45" s="30">
        <v>65000</v>
      </c>
      <c r="C45" s="30">
        <v>2000</v>
      </c>
      <c r="D45" s="19">
        <f t="shared" si="0"/>
        <v>67000</v>
      </c>
      <c r="E45" s="31">
        <v>2</v>
      </c>
      <c r="F45" s="31">
        <v>1</v>
      </c>
      <c r="G45" s="146">
        <v>38</v>
      </c>
      <c r="H45" s="47" t="s">
        <v>1160</v>
      </c>
      <c r="I45" s="31">
        <v>3</v>
      </c>
      <c r="J45" s="47" t="s">
        <v>205</v>
      </c>
      <c r="K45" s="52" t="s">
        <v>838</v>
      </c>
      <c r="L45" s="31" t="s">
        <v>830</v>
      </c>
      <c r="M45" s="83">
        <v>27334</v>
      </c>
      <c r="N45" s="56" t="s">
        <v>802</v>
      </c>
    </row>
    <row r="46" spans="1:14" s="61" customFormat="1" ht="36.75" customHeight="1">
      <c r="A46" s="38">
        <v>36</v>
      </c>
      <c r="B46" s="30">
        <v>65000</v>
      </c>
      <c r="C46" s="30">
        <v>0</v>
      </c>
      <c r="D46" s="19">
        <f t="shared" si="0"/>
        <v>65000</v>
      </c>
      <c r="E46" s="31">
        <v>1</v>
      </c>
      <c r="F46" s="31">
        <v>1</v>
      </c>
      <c r="G46" s="146">
        <v>38.06</v>
      </c>
      <c r="H46" s="47" t="s">
        <v>1125</v>
      </c>
      <c r="I46" s="31">
        <v>3</v>
      </c>
      <c r="J46" s="47" t="s">
        <v>173</v>
      </c>
      <c r="K46" s="52" t="s">
        <v>1270</v>
      </c>
      <c r="L46" s="31" t="s">
        <v>830</v>
      </c>
      <c r="M46" s="83">
        <v>32143</v>
      </c>
      <c r="N46" s="141" t="s">
        <v>803</v>
      </c>
    </row>
    <row r="47" spans="1:14" s="61" customFormat="1" ht="36.75" customHeight="1">
      <c r="A47" s="37">
        <v>37</v>
      </c>
      <c r="B47" s="30">
        <v>69000</v>
      </c>
      <c r="C47" s="30">
        <v>0</v>
      </c>
      <c r="D47" s="19">
        <f t="shared" si="0"/>
        <v>69000</v>
      </c>
      <c r="E47" s="31">
        <v>1</v>
      </c>
      <c r="F47" s="31">
        <v>0</v>
      </c>
      <c r="G47" s="146">
        <v>38.11</v>
      </c>
      <c r="H47" s="47" t="s">
        <v>1525</v>
      </c>
      <c r="I47" s="31">
        <v>3</v>
      </c>
      <c r="J47" s="47" t="s">
        <v>1754</v>
      </c>
      <c r="K47" s="52" t="s">
        <v>819</v>
      </c>
      <c r="L47" s="31" t="s">
        <v>830</v>
      </c>
      <c r="M47" s="83">
        <v>29190</v>
      </c>
      <c r="N47" s="56" t="s">
        <v>802</v>
      </c>
    </row>
    <row r="48" spans="1:14" s="61" customFormat="1" ht="36.75" customHeight="1">
      <c r="A48" s="38">
        <v>38</v>
      </c>
      <c r="B48" s="30">
        <v>63000</v>
      </c>
      <c r="C48" s="30">
        <v>4000</v>
      </c>
      <c r="D48" s="19">
        <f t="shared" si="0"/>
        <v>67000</v>
      </c>
      <c r="E48" s="31">
        <v>1.5</v>
      </c>
      <c r="F48" s="31">
        <v>1</v>
      </c>
      <c r="G48" s="146">
        <v>38.19</v>
      </c>
      <c r="H48" s="47" t="s">
        <v>1498</v>
      </c>
      <c r="I48" s="31">
        <v>1</v>
      </c>
      <c r="J48" s="47" t="s">
        <v>1357</v>
      </c>
      <c r="K48" s="52" t="s">
        <v>1392</v>
      </c>
      <c r="L48" s="31" t="s">
        <v>830</v>
      </c>
      <c r="M48" s="83">
        <v>29587</v>
      </c>
      <c r="N48" s="143" t="s">
        <v>802</v>
      </c>
    </row>
    <row r="49" spans="1:14" s="61" customFormat="1" ht="36.75" customHeight="1">
      <c r="A49" s="38">
        <v>39</v>
      </c>
      <c r="B49" s="30">
        <v>66000</v>
      </c>
      <c r="C49" s="30">
        <v>0</v>
      </c>
      <c r="D49" s="19">
        <f t="shared" si="0"/>
        <v>66000</v>
      </c>
      <c r="E49" s="31">
        <v>1</v>
      </c>
      <c r="F49" s="31">
        <v>1</v>
      </c>
      <c r="G49" s="146">
        <v>38.34</v>
      </c>
      <c r="H49" s="47" t="s">
        <v>1480</v>
      </c>
      <c r="I49" s="31">
        <v>8</v>
      </c>
      <c r="J49" s="47" t="s">
        <v>186</v>
      </c>
      <c r="K49" s="52" t="s">
        <v>819</v>
      </c>
      <c r="L49" s="31" t="s">
        <v>830</v>
      </c>
      <c r="M49" s="83">
        <v>27273</v>
      </c>
      <c r="N49" s="56" t="s">
        <v>802</v>
      </c>
    </row>
    <row r="50" spans="1:14" s="61" customFormat="1" ht="36.75" customHeight="1">
      <c r="A50" s="38">
        <v>40</v>
      </c>
      <c r="B50" s="30">
        <v>68000</v>
      </c>
      <c r="C50" s="30">
        <v>0</v>
      </c>
      <c r="D50" s="19">
        <f t="shared" si="0"/>
        <v>68000</v>
      </c>
      <c r="E50" s="31">
        <v>1</v>
      </c>
      <c r="F50" s="31">
        <v>1</v>
      </c>
      <c r="G50" s="146">
        <v>38.34</v>
      </c>
      <c r="H50" s="47" t="s">
        <v>1560</v>
      </c>
      <c r="I50" s="31">
        <v>8</v>
      </c>
      <c r="J50" s="47" t="s">
        <v>958</v>
      </c>
      <c r="K50" s="52" t="s">
        <v>819</v>
      </c>
      <c r="L50" s="31" t="s">
        <v>830</v>
      </c>
      <c r="M50" s="83">
        <v>29830</v>
      </c>
      <c r="N50" s="56" t="s">
        <v>802</v>
      </c>
    </row>
    <row r="51" spans="1:14" s="61" customFormat="1" ht="36.75" customHeight="1">
      <c r="A51" s="37">
        <v>41</v>
      </c>
      <c r="B51" s="30">
        <v>60000</v>
      </c>
      <c r="C51" s="30">
        <v>1000</v>
      </c>
      <c r="D51" s="19">
        <f t="shared" si="0"/>
        <v>61000</v>
      </c>
      <c r="E51" s="31">
        <v>1</v>
      </c>
      <c r="F51" s="31">
        <v>1</v>
      </c>
      <c r="G51" s="146">
        <v>38.5</v>
      </c>
      <c r="H51" s="47" t="s">
        <v>1691</v>
      </c>
      <c r="I51" s="31">
        <v>1</v>
      </c>
      <c r="J51" s="47" t="s">
        <v>1353</v>
      </c>
      <c r="K51" s="52" t="s">
        <v>728</v>
      </c>
      <c r="L51" s="31" t="s">
        <v>1465</v>
      </c>
      <c r="M51" s="83" t="s">
        <v>1486</v>
      </c>
      <c r="N51" s="56" t="s">
        <v>802</v>
      </c>
    </row>
    <row r="52" spans="1:14" s="61" customFormat="1" ht="36.75" customHeight="1">
      <c r="A52" s="38">
        <v>42</v>
      </c>
      <c r="B52" s="30">
        <v>66000</v>
      </c>
      <c r="C52" s="30">
        <v>3000</v>
      </c>
      <c r="D52" s="19">
        <f t="shared" si="0"/>
        <v>69000</v>
      </c>
      <c r="E52" s="31">
        <v>1</v>
      </c>
      <c r="F52" s="31">
        <v>0</v>
      </c>
      <c r="G52" s="146">
        <v>38.7</v>
      </c>
      <c r="H52" s="47" t="s">
        <v>1104</v>
      </c>
      <c r="I52" s="31">
        <v>3</v>
      </c>
      <c r="J52" s="47" t="s">
        <v>148</v>
      </c>
      <c r="K52" s="52" t="s">
        <v>837</v>
      </c>
      <c r="L52" s="31" t="s">
        <v>830</v>
      </c>
      <c r="M52" s="83">
        <v>29983</v>
      </c>
      <c r="N52" s="56" t="s">
        <v>802</v>
      </c>
    </row>
    <row r="53" spans="1:14" s="61" customFormat="1" ht="36.75" customHeight="1">
      <c r="A53" s="38">
        <v>43</v>
      </c>
      <c r="B53" s="30">
        <v>65000</v>
      </c>
      <c r="C53" s="30">
        <v>1000</v>
      </c>
      <c r="D53" s="19">
        <f t="shared" si="0"/>
        <v>66000</v>
      </c>
      <c r="E53" s="31">
        <v>1</v>
      </c>
      <c r="F53" s="31">
        <v>0</v>
      </c>
      <c r="G53" s="146">
        <v>38.88</v>
      </c>
      <c r="H53" s="47" t="s">
        <v>1101</v>
      </c>
      <c r="I53" s="31">
        <v>2</v>
      </c>
      <c r="J53" s="47" t="s">
        <v>144</v>
      </c>
      <c r="K53" s="52" t="s">
        <v>810</v>
      </c>
      <c r="L53" s="31" t="s">
        <v>830</v>
      </c>
      <c r="M53" s="83">
        <v>29891</v>
      </c>
      <c r="N53" s="141" t="s">
        <v>803</v>
      </c>
    </row>
    <row r="54" spans="1:14" s="61" customFormat="1" ht="36.75" customHeight="1">
      <c r="A54" s="38">
        <v>44</v>
      </c>
      <c r="B54" s="30">
        <v>65000</v>
      </c>
      <c r="C54" s="30">
        <v>2000</v>
      </c>
      <c r="D54" s="19">
        <f t="shared" si="0"/>
        <v>67000</v>
      </c>
      <c r="E54" s="31">
        <v>1</v>
      </c>
      <c r="F54" s="31">
        <v>1</v>
      </c>
      <c r="G54" s="146">
        <v>38.88</v>
      </c>
      <c r="H54" s="47" t="s">
        <v>1728</v>
      </c>
      <c r="I54" s="31">
        <v>3</v>
      </c>
      <c r="J54" s="47" t="s">
        <v>1246</v>
      </c>
      <c r="K54" s="52" t="s">
        <v>1375</v>
      </c>
      <c r="L54" s="31" t="s">
        <v>830</v>
      </c>
      <c r="M54" s="83">
        <v>32690</v>
      </c>
      <c r="N54" s="56" t="s">
        <v>802</v>
      </c>
    </row>
    <row r="55" spans="1:14" s="61" customFormat="1" ht="36.75" customHeight="1">
      <c r="A55" s="37">
        <v>45</v>
      </c>
      <c r="B55" s="30">
        <v>70000</v>
      </c>
      <c r="C55" s="30">
        <v>0</v>
      </c>
      <c r="D55" s="19">
        <f t="shared" si="0"/>
        <v>70000</v>
      </c>
      <c r="E55" s="31">
        <v>2</v>
      </c>
      <c r="F55" s="31">
        <v>1</v>
      </c>
      <c r="G55" s="146">
        <v>38.88</v>
      </c>
      <c r="H55" s="47" t="s">
        <v>1698</v>
      </c>
      <c r="I55" s="31">
        <v>3</v>
      </c>
      <c r="J55" s="47" t="s">
        <v>1363</v>
      </c>
      <c r="K55" s="52" t="s">
        <v>810</v>
      </c>
      <c r="L55" s="31" t="s">
        <v>830</v>
      </c>
      <c r="M55" s="83">
        <v>27395</v>
      </c>
      <c r="N55" s="88" t="s">
        <v>803</v>
      </c>
    </row>
    <row r="56" spans="1:14" s="61" customFormat="1" ht="36.75" customHeight="1">
      <c r="A56" s="38">
        <v>46</v>
      </c>
      <c r="B56" s="30">
        <v>65000</v>
      </c>
      <c r="C56" s="30">
        <v>0</v>
      </c>
      <c r="D56" s="19">
        <f t="shared" si="0"/>
        <v>65000</v>
      </c>
      <c r="E56" s="31">
        <v>1</v>
      </c>
      <c r="F56" s="31">
        <v>1</v>
      </c>
      <c r="G56" s="146">
        <v>38.9</v>
      </c>
      <c r="H56" s="47" t="s">
        <v>1158</v>
      </c>
      <c r="I56" s="31">
        <v>5</v>
      </c>
      <c r="J56" s="47" t="s">
        <v>203</v>
      </c>
      <c r="K56" s="52" t="s">
        <v>831</v>
      </c>
      <c r="L56" s="31" t="s">
        <v>813</v>
      </c>
      <c r="M56" s="83">
        <v>26420</v>
      </c>
      <c r="N56" s="141" t="s">
        <v>803</v>
      </c>
    </row>
    <row r="57" spans="1:14" s="61" customFormat="1" ht="36.75" customHeight="1">
      <c r="A57" s="38">
        <v>47</v>
      </c>
      <c r="B57" s="30">
        <v>64000</v>
      </c>
      <c r="C57" s="30">
        <v>0</v>
      </c>
      <c r="D57" s="19">
        <f t="shared" si="0"/>
        <v>64000</v>
      </c>
      <c r="E57" s="31">
        <v>1</v>
      </c>
      <c r="F57" s="31">
        <v>1</v>
      </c>
      <c r="G57" s="146">
        <v>39</v>
      </c>
      <c r="H57" s="47" t="s">
        <v>1516</v>
      </c>
      <c r="I57" s="31">
        <v>2</v>
      </c>
      <c r="J57" s="47" t="s">
        <v>1735</v>
      </c>
      <c r="K57" s="52" t="s">
        <v>1372</v>
      </c>
      <c r="L57" s="31" t="s">
        <v>830</v>
      </c>
      <c r="M57" s="83">
        <v>33329</v>
      </c>
      <c r="N57" s="56" t="s">
        <v>802</v>
      </c>
    </row>
    <row r="58" spans="1:14" s="61" customFormat="1" ht="36.75" customHeight="1">
      <c r="A58" s="38">
        <v>48</v>
      </c>
      <c r="B58" s="30">
        <v>63000</v>
      </c>
      <c r="C58" s="30">
        <v>2000</v>
      </c>
      <c r="D58" s="19">
        <f t="shared" si="0"/>
        <v>65000</v>
      </c>
      <c r="E58" s="31">
        <v>1</v>
      </c>
      <c r="F58" s="31">
        <v>1</v>
      </c>
      <c r="G58" s="146">
        <v>39</v>
      </c>
      <c r="H58" s="47" t="s">
        <v>1703</v>
      </c>
      <c r="I58" s="31">
        <v>1</v>
      </c>
      <c r="J58" s="47" t="s">
        <v>1249</v>
      </c>
      <c r="K58" s="52" t="s">
        <v>1394</v>
      </c>
      <c r="L58" s="31" t="s">
        <v>830</v>
      </c>
      <c r="M58" s="83" t="s">
        <v>751</v>
      </c>
      <c r="N58" s="56" t="s">
        <v>802</v>
      </c>
    </row>
    <row r="59" spans="1:14" s="61" customFormat="1" ht="36.75" customHeight="1">
      <c r="A59" s="37">
        <v>49</v>
      </c>
      <c r="B59" s="30">
        <v>65000</v>
      </c>
      <c r="C59" s="30">
        <v>3000</v>
      </c>
      <c r="D59" s="19">
        <f t="shared" si="0"/>
        <v>68000</v>
      </c>
      <c r="E59" s="31">
        <v>1</v>
      </c>
      <c r="F59" s="31">
        <v>1</v>
      </c>
      <c r="G59" s="146">
        <v>39</v>
      </c>
      <c r="H59" s="47" t="s">
        <v>1111</v>
      </c>
      <c r="I59" s="31">
        <v>2</v>
      </c>
      <c r="J59" s="47" t="s">
        <v>157</v>
      </c>
      <c r="K59" s="52" t="s">
        <v>1385</v>
      </c>
      <c r="L59" s="31" t="s">
        <v>1512</v>
      </c>
      <c r="M59" s="83">
        <v>37073</v>
      </c>
      <c r="N59" s="143" t="s">
        <v>802</v>
      </c>
    </row>
    <row r="60" spans="1:14" s="61" customFormat="1" ht="36.75" customHeight="1">
      <c r="A60" s="38">
        <v>50</v>
      </c>
      <c r="B60" s="30">
        <v>68000</v>
      </c>
      <c r="C60" s="30">
        <v>2000</v>
      </c>
      <c r="D60" s="19">
        <f t="shared" si="0"/>
        <v>70000</v>
      </c>
      <c r="E60" s="31">
        <v>1</v>
      </c>
      <c r="F60" s="31">
        <v>1</v>
      </c>
      <c r="G60" s="146">
        <v>39</v>
      </c>
      <c r="H60" s="47" t="s">
        <v>1715</v>
      </c>
      <c r="I60" s="31">
        <v>1</v>
      </c>
      <c r="J60" s="47" t="s">
        <v>160</v>
      </c>
      <c r="K60" s="52" t="s">
        <v>1388</v>
      </c>
      <c r="L60" s="31" t="s">
        <v>830</v>
      </c>
      <c r="M60" s="83" t="s">
        <v>1464</v>
      </c>
      <c r="N60" s="56" t="s">
        <v>802</v>
      </c>
    </row>
    <row r="61" spans="1:14" s="61" customFormat="1" ht="36.75" customHeight="1">
      <c r="A61" s="38">
        <v>51</v>
      </c>
      <c r="B61" s="30">
        <v>61000</v>
      </c>
      <c r="C61" s="30">
        <v>2000</v>
      </c>
      <c r="D61" s="19">
        <f t="shared" si="0"/>
        <v>63000</v>
      </c>
      <c r="E61" s="31">
        <v>1</v>
      </c>
      <c r="F61" s="31">
        <v>0</v>
      </c>
      <c r="G61" s="146">
        <v>39.26</v>
      </c>
      <c r="H61" s="47" t="s">
        <v>1504</v>
      </c>
      <c r="I61" s="31">
        <v>3</v>
      </c>
      <c r="J61" s="47" t="s">
        <v>1369</v>
      </c>
      <c r="K61" s="52"/>
      <c r="L61" s="31" t="s">
        <v>830</v>
      </c>
      <c r="M61" s="83" t="s">
        <v>1472</v>
      </c>
      <c r="N61" s="56" t="s">
        <v>802</v>
      </c>
    </row>
    <row r="62" spans="1:14" s="61" customFormat="1" ht="36.75" customHeight="1">
      <c r="A62" s="38">
        <v>52</v>
      </c>
      <c r="B62" s="30">
        <v>61000</v>
      </c>
      <c r="C62" s="30">
        <v>2000</v>
      </c>
      <c r="D62" s="19">
        <f t="shared" si="0"/>
        <v>63000</v>
      </c>
      <c r="E62" s="31">
        <v>1</v>
      </c>
      <c r="F62" s="31">
        <v>0</v>
      </c>
      <c r="G62" s="146">
        <v>39.26</v>
      </c>
      <c r="H62" s="47" t="s">
        <v>1504</v>
      </c>
      <c r="I62" s="31">
        <v>2</v>
      </c>
      <c r="J62" s="47" t="s">
        <v>1369</v>
      </c>
      <c r="K62" s="52"/>
      <c r="L62" s="31" t="s">
        <v>830</v>
      </c>
      <c r="M62" s="83" t="s">
        <v>1472</v>
      </c>
      <c r="N62" s="56" t="s">
        <v>802</v>
      </c>
    </row>
    <row r="63" spans="1:14" s="61" customFormat="1" ht="36.75" customHeight="1">
      <c r="A63" s="37">
        <v>53</v>
      </c>
      <c r="B63" s="30">
        <v>67000</v>
      </c>
      <c r="C63" s="30">
        <v>0</v>
      </c>
      <c r="D63" s="19">
        <f t="shared" si="0"/>
        <v>67000</v>
      </c>
      <c r="E63" s="31">
        <v>1</v>
      </c>
      <c r="F63" s="31">
        <v>1</v>
      </c>
      <c r="G63" s="146">
        <v>39.33</v>
      </c>
      <c r="H63" s="47" t="s">
        <v>1144</v>
      </c>
      <c r="I63" s="31">
        <v>2</v>
      </c>
      <c r="J63" s="47" t="s">
        <v>192</v>
      </c>
      <c r="K63" s="52" t="s">
        <v>814</v>
      </c>
      <c r="L63" s="31" t="s">
        <v>830</v>
      </c>
      <c r="M63" s="83">
        <v>32599</v>
      </c>
      <c r="N63" s="56" t="s">
        <v>802</v>
      </c>
    </row>
    <row r="64" spans="1:14" s="61" customFormat="1" ht="36.75" customHeight="1">
      <c r="A64" s="38">
        <v>54</v>
      </c>
      <c r="B64" s="30">
        <v>70000</v>
      </c>
      <c r="C64" s="30">
        <v>3000</v>
      </c>
      <c r="D64" s="19">
        <f t="shared" si="0"/>
        <v>73000</v>
      </c>
      <c r="E64" s="31">
        <v>1</v>
      </c>
      <c r="F64" s="31">
        <v>1</v>
      </c>
      <c r="G64" s="146">
        <v>39.4</v>
      </c>
      <c r="H64" s="47" t="s">
        <v>1479</v>
      </c>
      <c r="I64" s="31">
        <v>1</v>
      </c>
      <c r="J64" s="47" t="s">
        <v>140</v>
      </c>
      <c r="K64" s="52" t="s">
        <v>1380</v>
      </c>
      <c r="L64" s="31" t="s">
        <v>830</v>
      </c>
      <c r="M64" s="83">
        <v>29618</v>
      </c>
      <c r="N64" s="143" t="s">
        <v>802</v>
      </c>
    </row>
    <row r="65" spans="1:14" s="61" customFormat="1" ht="36.75" customHeight="1">
      <c r="A65" s="38">
        <v>55</v>
      </c>
      <c r="B65" s="30">
        <v>67000</v>
      </c>
      <c r="C65" s="30">
        <v>3000</v>
      </c>
      <c r="D65" s="19">
        <f t="shared" si="0"/>
        <v>70000</v>
      </c>
      <c r="E65" s="31">
        <v>1</v>
      </c>
      <c r="F65" s="31">
        <v>0</v>
      </c>
      <c r="G65" s="146">
        <v>39.42</v>
      </c>
      <c r="H65" s="47" t="s">
        <v>1164</v>
      </c>
      <c r="I65" s="31">
        <v>3</v>
      </c>
      <c r="J65" s="47" t="s">
        <v>1350</v>
      </c>
      <c r="K65" s="52" t="s">
        <v>733</v>
      </c>
      <c r="L65" s="31" t="s">
        <v>830</v>
      </c>
      <c r="M65" s="83" t="s">
        <v>1482</v>
      </c>
      <c r="N65" s="56" t="s">
        <v>802</v>
      </c>
    </row>
    <row r="66" spans="1:14" s="61" customFormat="1" ht="36.75" customHeight="1">
      <c r="A66" s="38">
        <v>56</v>
      </c>
      <c r="B66" s="30">
        <v>67000</v>
      </c>
      <c r="C66" s="30">
        <v>3000</v>
      </c>
      <c r="D66" s="19">
        <f t="shared" si="0"/>
        <v>70000</v>
      </c>
      <c r="E66" s="31">
        <v>1</v>
      </c>
      <c r="F66" s="31">
        <v>0</v>
      </c>
      <c r="G66" s="146">
        <v>39.42</v>
      </c>
      <c r="H66" s="47" t="s">
        <v>1165</v>
      </c>
      <c r="I66" s="31">
        <v>2</v>
      </c>
      <c r="J66" s="47" t="s">
        <v>1351</v>
      </c>
      <c r="K66" s="52" t="s">
        <v>733</v>
      </c>
      <c r="L66" s="31" t="s">
        <v>830</v>
      </c>
      <c r="M66" s="83" t="s">
        <v>1482</v>
      </c>
      <c r="N66" s="56" t="s">
        <v>802</v>
      </c>
    </row>
    <row r="67" spans="1:14" s="61" customFormat="1" ht="36.75" customHeight="1">
      <c r="A67" s="37">
        <v>57</v>
      </c>
      <c r="B67" s="30">
        <v>71000</v>
      </c>
      <c r="C67" s="30">
        <v>3000</v>
      </c>
      <c r="D67" s="19">
        <f t="shared" si="0"/>
        <v>74000</v>
      </c>
      <c r="E67" s="31">
        <v>1</v>
      </c>
      <c r="F67" s="31">
        <v>0</v>
      </c>
      <c r="G67" s="146">
        <v>39.54</v>
      </c>
      <c r="H67" s="47" t="s">
        <v>1473</v>
      </c>
      <c r="I67" s="31">
        <v>2</v>
      </c>
      <c r="J67" s="47" t="s">
        <v>118</v>
      </c>
      <c r="K67" s="52" t="s">
        <v>831</v>
      </c>
      <c r="L67" s="31" t="s">
        <v>830</v>
      </c>
      <c r="M67" s="83">
        <v>31898</v>
      </c>
      <c r="N67" s="141" t="s">
        <v>803</v>
      </c>
    </row>
    <row r="68" spans="1:14" s="61" customFormat="1" ht="36.75" customHeight="1">
      <c r="A68" s="38">
        <v>58</v>
      </c>
      <c r="B68" s="30">
        <v>62000</v>
      </c>
      <c r="C68" s="30">
        <v>1000</v>
      </c>
      <c r="D68" s="19">
        <f t="shared" si="0"/>
        <v>63000</v>
      </c>
      <c r="E68" s="31">
        <v>1</v>
      </c>
      <c r="F68" s="31">
        <v>0</v>
      </c>
      <c r="G68" s="146">
        <v>39.6</v>
      </c>
      <c r="H68" s="47" t="s">
        <v>1130</v>
      </c>
      <c r="I68" s="31">
        <v>2</v>
      </c>
      <c r="J68" s="47" t="s">
        <v>177</v>
      </c>
      <c r="K68" s="52" t="s">
        <v>728</v>
      </c>
      <c r="L68" s="31" t="s">
        <v>830</v>
      </c>
      <c r="M68" s="83" t="s">
        <v>1470</v>
      </c>
      <c r="N68" s="143" t="s">
        <v>802</v>
      </c>
    </row>
    <row r="69" spans="1:14" s="61" customFormat="1" ht="36.75" customHeight="1">
      <c r="A69" s="38">
        <v>59</v>
      </c>
      <c r="B69" s="30">
        <v>67000</v>
      </c>
      <c r="C69" s="30">
        <v>2000</v>
      </c>
      <c r="D69" s="19">
        <f aca="true" t="shared" si="1" ref="D69:D130">SUM(B69:C69)</f>
        <v>69000</v>
      </c>
      <c r="E69" s="31">
        <v>1</v>
      </c>
      <c r="F69" s="31">
        <v>0</v>
      </c>
      <c r="G69" s="146">
        <v>39.6</v>
      </c>
      <c r="H69" s="47" t="s">
        <v>1126</v>
      </c>
      <c r="I69" s="31">
        <v>2</v>
      </c>
      <c r="J69" s="47" t="s">
        <v>164</v>
      </c>
      <c r="K69" s="52" t="s">
        <v>831</v>
      </c>
      <c r="L69" s="31" t="s">
        <v>830</v>
      </c>
      <c r="M69" s="83"/>
      <c r="N69" s="141" t="s">
        <v>803</v>
      </c>
    </row>
    <row r="70" spans="1:14" s="61" customFormat="1" ht="36.75" customHeight="1">
      <c r="A70" s="38">
        <v>60</v>
      </c>
      <c r="B70" s="30">
        <v>70000</v>
      </c>
      <c r="C70" s="30">
        <v>3000</v>
      </c>
      <c r="D70" s="19">
        <f t="shared" si="1"/>
        <v>73000</v>
      </c>
      <c r="E70" s="31">
        <v>2</v>
      </c>
      <c r="F70" s="31">
        <v>1</v>
      </c>
      <c r="G70" s="146">
        <v>39.6</v>
      </c>
      <c r="H70" s="47" t="s">
        <v>1127</v>
      </c>
      <c r="I70" s="31">
        <v>2</v>
      </c>
      <c r="J70" s="47" t="s">
        <v>174</v>
      </c>
      <c r="K70" s="52" t="s">
        <v>824</v>
      </c>
      <c r="L70" s="31" t="s">
        <v>830</v>
      </c>
      <c r="M70" s="83" t="s">
        <v>751</v>
      </c>
      <c r="N70" s="143" t="s">
        <v>802</v>
      </c>
    </row>
    <row r="71" spans="1:14" s="61" customFormat="1" ht="36.75" customHeight="1">
      <c r="A71" s="37">
        <v>61</v>
      </c>
      <c r="B71" s="30">
        <v>70000</v>
      </c>
      <c r="C71" s="30">
        <v>5000</v>
      </c>
      <c r="D71" s="19">
        <f t="shared" si="1"/>
        <v>75000</v>
      </c>
      <c r="E71" s="31">
        <v>1</v>
      </c>
      <c r="F71" s="31">
        <v>1</v>
      </c>
      <c r="G71" s="146">
        <v>39.6</v>
      </c>
      <c r="H71" s="47" t="s">
        <v>1522</v>
      </c>
      <c r="I71" s="31">
        <v>2</v>
      </c>
      <c r="J71" s="47" t="s">
        <v>1742</v>
      </c>
      <c r="K71" s="52" t="s">
        <v>728</v>
      </c>
      <c r="L71" s="31" t="s">
        <v>830</v>
      </c>
      <c r="M71" s="83">
        <v>26207</v>
      </c>
      <c r="N71" s="56" t="s">
        <v>802</v>
      </c>
    </row>
    <row r="72" spans="1:14" s="61" customFormat="1" ht="36.75" customHeight="1">
      <c r="A72" s="38">
        <v>62</v>
      </c>
      <c r="B72" s="30">
        <v>70000</v>
      </c>
      <c r="C72" s="30">
        <v>0</v>
      </c>
      <c r="D72" s="19">
        <f t="shared" si="1"/>
        <v>70000</v>
      </c>
      <c r="E72" s="31">
        <v>1</v>
      </c>
      <c r="F72" s="31">
        <v>0</v>
      </c>
      <c r="G72" s="146">
        <v>39.65</v>
      </c>
      <c r="H72" s="47" t="s">
        <v>1727</v>
      </c>
      <c r="I72" s="31">
        <v>3</v>
      </c>
      <c r="J72" s="47" t="s">
        <v>122</v>
      </c>
      <c r="K72" s="52" t="s">
        <v>733</v>
      </c>
      <c r="L72" s="31" t="s">
        <v>830</v>
      </c>
      <c r="M72" s="83">
        <v>29312</v>
      </c>
      <c r="N72" s="56" t="s">
        <v>802</v>
      </c>
    </row>
    <row r="73" spans="1:14" s="61" customFormat="1" ht="36.75" customHeight="1">
      <c r="A73" s="38">
        <v>63</v>
      </c>
      <c r="B73" s="30">
        <v>68000</v>
      </c>
      <c r="C73" s="30">
        <v>2000</v>
      </c>
      <c r="D73" s="19">
        <f t="shared" si="1"/>
        <v>70000</v>
      </c>
      <c r="E73" s="31">
        <v>1</v>
      </c>
      <c r="F73" s="31">
        <v>1</v>
      </c>
      <c r="G73" s="146">
        <v>39.66</v>
      </c>
      <c r="H73" s="47" t="s">
        <v>1534</v>
      </c>
      <c r="I73" s="31">
        <v>2</v>
      </c>
      <c r="J73" s="47" t="s">
        <v>1251</v>
      </c>
      <c r="K73" s="52" t="s">
        <v>1471</v>
      </c>
      <c r="L73" s="31" t="s">
        <v>830</v>
      </c>
      <c r="M73" s="83">
        <v>29403</v>
      </c>
      <c r="N73" s="56" t="s">
        <v>802</v>
      </c>
    </row>
    <row r="74" spans="1:14" s="61" customFormat="1" ht="36.75" customHeight="1">
      <c r="A74" s="38">
        <v>64</v>
      </c>
      <c r="B74" s="30">
        <v>72000</v>
      </c>
      <c r="C74" s="30">
        <v>3000</v>
      </c>
      <c r="D74" s="19">
        <f t="shared" si="1"/>
        <v>75000</v>
      </c>
      <c r="E74" s="31">
        <v>1</v>
      </c>
      <c r="F74" s="31">
        <v>0</v>
      </c>
      <c r="G74" s="146">
        <v>39.67</v>
      </c>
      <c r="H74" s="47" t="s">
        <v>1733</v>
      </c>
      <c r="I74" s="31">
        <v>3</v>
      </c>
      <c r="J74" s="47" t="s">
        <v>1743</v>
      </c>
      <c r="K74" s="52" t="s">
        <v>1255</v>
      </c>
      <c r="L74" s="31" t="s">
        <v>830</v>
      </c>
      <c r="M74" s="83">
        <v>31138</v>
      </c>
      <c r="N74" s="56" t="s">
        <v>802</v>
      </c>
    </row>
    <row r="75" spans="1:14" s="61" customFormat="1" ht="36.75" customHeight="1">
      <c r="A75" s="37">
        <v>65</v>
      </c>
      <c r="B75" s="30">
        <v>68000</v>
      </c>
      <c r="C75" s="30">
        <v>2000</v>
      </c>
      <c r="D75" s="19">
        <f t="shared" si="1"/>
        <v>70000</v>
      </c>
      <c r="E75" s="31">
        <v>1</v>
      </c>
      <c r="F75" s="31">
        <v>1</v>
      </c>
      <c r="G75" s="146">
        <v>39.69</v>
      </c>
      <c r="H75" s="47" t="s">
        <v>1490</v>
      </c>
      <c r="I75" s="31">
        <v>3</v>
      </c>
      <c r="J75" s="47" t="s">
        <v>1346</v>
      </c>
      <c r="K75" s="52" t="s">
        <v>824</v>
      </c>
      <c r="L75" s="31" t="s">
        <v>830</v>
      </c>
      <c r="M75" s="83">
        <v>32203</v>
      </c>
      <c r="N75" s="56" t="s">
        <v>802</v>
      </c>
    </row>
    <row r="76" spans="1:14" s="61" customFormat="1" ht="36.75" customHeight="1">
      <c r="A76" s="38">
        <v>66</v>
      </c>
      <c r="B76" s="30">
        <v>71000</v>
      </c>
      <c r="C76" s="30">
        <v>3000</v>
      </c>
      <c r="D76" s="19">
        <f t="shared" si="1"/>
        <v>74000</v>
      </c>
      <c r="E76" s="31">
        <v>2</v>
      </c>
      <c r="F76" s="31">
        <v>0</v>
      </c>
      <c r="G76" s="146">
        <v>39.69</v>
      </c>
      <c r="H76" s="47" t="s">
        <v>1725</v>
      </c>
      <c r="I76" s="31">
        <v>4</v>
      </c>
      <c r="J76" s="47" t="s">
        <v>129</v>
      </c>
      <c r="K76" s="52" t="s">
        <v>728</v>
      </c>
      <c r="L76" s="31" t="s">
        <v>1465</v>
      </c>
      <c r="M76" s="83">
        <v>29281</v>
      </c>
      <c r="N76" s="143" t="s">
        <v>802</v>
      </c>
    </row>
    <row r="77" spans="1:14" s="61" customFormat="1" ht="36.75" customHeight="1">
      <c r="A77" s="38">
        <v>67</v>
      </c>
      <c r="B77" s="30">
        <v>66000</v>
      </c>
      <c r="C77" s="30">
        <v>0</v>
      </c>
      <c r="D77" s="19">
        <f t="shared" si="1"/>
        <v>66000</v>
      </c>
      <c r="E77" s="31">
        <v>1</v>
      </c>
      <c r="F77" s="31">
        <v>1</v>
      </c>
      <c r="G77" s="146">
        <v>39.7</v>
      </c>
      <c r="H77" s="47" t="s">
        <v>1156</v>
      </c>
      <c r="I77" s="31">
        <v>2</v>
      </c>
      <c r="J77" s="47" t="s">
        <v>202</v>
      </c>
      <c r="K77" s="52" t="s">
        <v>835</v>
      </c>
      <c r="L77" s="31" t="s">
        <v>830</v>
      </c>
      <c r="M77" s="83">
        <v>33420</v>
      </c>
      <c r="N77" s="56" t="s">
        <v>802</v>
      </c>
    </row>
    <row r="78" spans="1:14" s="61" customFormat="1" ht="36.75" customHeight="1">
      <c r="A78" s="38">
        <v>68</v>
      </c>
      <c r="B78" s="30">
        <v>65000</v>
      </c>
      <c r="C78" s="30">
        <v>4000</v>
      </c>
      <c r="D78" s="19">
        <f t="shared" si="1"/>
        <v>69000</v>
      </c>
      <c r="E78" s="31">
        <v>2</v>
      </c>
      <c r="F78" s="31">
        <v>0</v>
      </c>
      <c r="G78" s="146">
        <v>39.74</v>
      </c>
      <c r="H78" s="47" t="s">
        <v>1700</v>
      </c>
      <c r="I78" s="31">
        <v>2</v>
      </c>
      <c r="J78" s="47" t="s">
        <v>142</v>
      </c>
      <c r="K78" s="52" t="s">
        <v>1469</v>
      </c>
      <c r="L78" s="31" t="s">
        <v>830</v>
      </c>
      <c r="M78" s="83">
        <v>33055</v>
      </c>
      <c r="N78" s="56" t="s">
        <v>802</v>
      </c>
    </row>
    <row r="79" spans="1:14" s="61" customFormat="1" ht="36.75" customHeight="1">
      <c r="A79" s="37">
        <v>69</v>
      </c>
      <c r="B79" s="30">
        <v>70000</v>
      </c>
      <c r="C79" s="30">
        <v>0</v>
      </c>
      <c r="D79" s="19">
        <f t="shared" si="1"/>
        <v>70000</v>
      </c>
      <c r="E79" s="31">
        <v>1</v>
      </c>
      <c r="F79" s="31">
        <v>1</v>
      </c>
      <c r="G79" s="146">
        <v>39.74</v>
      </c>
      <c r="H79" s="47" t="s">
        <v>1557</v>
      </c>
      <c r="I79" s="31">
        <v>3</v>
      </c>
      <c r="J79" s="47" t="s">
        <v>1345</v>
      </c>
      <c r="K79" s="52" t="s">
        <v>838</v>
      </c>
      <c r="L79" s="31" t="s">
        <v>830</v>
      </c>
      <c r="M79" s="83">
        <v>29677</v>
      </c>
      <c r="N79" s="56" t="s">
        <v>802</v>
      </c>
    </row>
    <row r="80" spans="1:14" s="61" customFormat="1" ht="36.75" customHeight="1">
      <c r="A80" s="38">
        <v>70</v>
      </c>
      <c r="B80" s="30">
        <v>69000</v>
      </c>
      <c r="C80" s="30">
        <v>3000</v>
      </c>
      <c r="D80" s="19">
        <f t="shared" si="1"/>
        <v>72000</v>
      </c>
      <c r="E80" s="31">
        <v>1</v>
      </c>
      <c r="F80" s="31">
        <v>1</v>
      </c>
      <c r="G80" s="146">
        <v>39.74</v>
      </c>
      <c r="H80" s="47" t="s">
        <v>1717</v>
      </c>
      <c r="I80" s="31">
        <v>3</v>
      </c>
      <c r="J80" s="47" t="s">
        <v>160</v>
      </c>
      <c r="K80" s="52" t="s">
        <v>1387</v>
      </c>
      <c r="L80" s="31" t="s">
        <v>830</v>
      </c>
      <c r="M80" s="83" t="s">
        <v>1464</v>
      </c>
      <c r="N80" s="56" t="s">
        <v>802</v>
      </c>
    </row>
    <row r="81" spans="1:14" s="61" customFormat="1" ht="36.75" customHeight="1">
      <c r="A81" s="38">
        <v>71</v>
      </c>
      <c r="B81" s="30">
        <v>68000</v>
      </c>
      <c r="C81" s="30">
        <v>3000</v>
      </c>
      <c r="D81" s="19">
        <f t="shared" si="1"/>
        <v>71000</v>
      </c>
      <c r="E81" s="31">
        <v>1</v>
      </c>
      <c r="F81" s="31">
        <v>1</v>
      </c>
      <c r="G81" s="146">
        <v>39.77</v>
      </c>
      <c r="H81" s="47" t="s">
        <v>1018</v>
      </c>
      <c r="I81" s="31">
        <v>2</v>
      </c>
      <c r="J81" s="47" t="s">
        <v>1749</v>
      </c>
      <c r="K81" s="52" t="s">
        <v>824</v>
      </c>
      <c r="L81" s="31" t="s">
        <v>1257</v>
      </c>
      <c r="M81" s="83">
        <v>32933</v>
      </c>
      <c r="N81" s="56" t="s">
        <v>802</v>
      </c>
    </row>
    <row r="82" spans="1:14" s="61" customFormat="1" ht="36.75" customHeight="1">
      <c r="A82" s="38">
        <v>72</v>
      </c>
      <c r="B82" s="30">
        <v>66000</v>
      </c>
      <c r="C82" s="30">
        <v>5000</v>
      </c>
      <c r="D82" s="19">
        <f t="shared" si="1"/>
        <v>71000</v>
      </c>
      <c r="E82" s="31">
        <v>2</v>
      </c>
      <c r="F82" s="31">
        <v>0</v>
      </c>
      <c r="G82" s="146">
        <v>39.8</v>
      </c>
      <c r="H82" s="47" t="s">
        <v>1163</v>
      </c>
      <c r="I82" s="31">
        <v>4</v>
      </c>
      <c r="J82" s="47" t="s">
        <v>189</v>
      </c>
      <c r="K82" s="52" t="s">
        <v>728</v>
      </c>
      <c r="L82" s="31" t="s">
        <v>830</v>
      </c>
      <c r="M82" s="83">
        <v>31778</v>
      </c>
      <c r="N82" s="56" t="s">
        <v>802</v>
      </c>
    </row>
    <row r="83" spans="1:14" s="61" customFormat="1" ht="36.75" customHeight="1">
      <c r="A83" s="37">
        <v>73</v>
      </c>
      <c r="B83" s="30">
        <v>67000</v>
      </c>
      <c r="C83" s="30">
        <v>5000</v>
      </c>
      <c r="D83" s="19">
        <f t="shared" si="1"/>
        <v>72000</v>
      </c>
      <c r="E83" s="31">
        <v>1</v>
      </c>
      <c r="F83" s="31">
        <v>0</v>
      </c>
      <c r="G83" s="146">
        <v>39.8</v>
      </c>
      <c r="H83" s="47" t="s">
        <v>1150</v>
      </c>
      <c r="I83" s="31">
        <v>5</v>
      </c>
      <c r="J83" s="47" t="s">
        <v>152</v>
      </c>
      <c r="K83" s="52" t="s">
        <v>728</v>
      </c>
      <c r="L83" s="31" t="s">
        <v>1465</v>
      </c>
      <c r="M83" s="83">
        <v>31959</v>
      </c>
      <c r="N83" s="56" t="s">
        <v>802</v>
      </c>
    </row>
    <row r="84" spans="1:14" s="61" customFormat="1" ht="36.75" customHeight="1">
      <c r="A84" s="38">
        <v>74</v>
      </c>
      <c r="B84" s="30">
        <v>71000</v>
      </c>
      <c r="C84" s="30">
        <v>3000</v>
      </c>
      <c r="D84" s="19">
        <f t="shared" si="1"/>
        <v>74000</v>
      </c>
      <c r="E84" s="31">
        <v>1</v>
      </c>
      <c r="F84" s="31">
        <v>0</v>
      </c>
      <c r="G84" s="146">
        <v>39.8</v>
      </c>
      <c r="H84" s="47" t="s">
        <v>1552</v>
      </c>
      <c r="I84" s="31">
        <v>1</v>
      </c>
      <c r="J84" s="47" t="s">
        <v>133</v>
      </c>
      <c r="K84" s="52" t="s">
        <v>819</v>
      </c>
      <c r="L84" s="31" t="s">
        <v>830</v>
      </c>
      <c r="M84" s="83">
        <v>29403</v>
      </c>
      <c r="N84" s="56" t="s">
        <v>802</v>
      </c>
    </row>
    <row r="85" spans="1:14" s="61" customFormat="1" ht="36.75" customHeight="1">
      <c r="A85" s="38">
        <v>75</v>
      </c>
      <c r="B85" s="30">
        <v>71000</v>
      </c>
      <c r="C85" s="30">
        <v>2000</v>
      </c>
      <c r="D85" s="19">
        <f t="shared" si="1"/>
        <v>73000</v>
      </c>
      <c r="E85" s="31">
        <v>1</v>
      </c>
      <c r="F85" s="31">
        <v>0</v>
      </c>
      <c r="G85" s="146">
        <v>39.86</v>
      </c>
      <c r="H85" s="47" t="s">
        <v>1487</v>
      </c>
      <c r="I85" s="31">
        <v>3</v>
      </c>
      <c r="J85" s="47" t="s">
        <v>196</v>
      </c>
      <c r="K85" s="52" t="s">
        <v>838</v>
      </c>
      <c r="L85" s="31" t="s">
        <v>830</v>
      </c>
      <c r="M85" s="83">
        <v>32782</v>
      </c>
      <c r="N85" s="143" t="s">
        <v>802</v>
      </c>
    </row>
    <row r="86" spans="1:14" s="61" customFormat="1" ht="36.75" customHeight="1">
      <c r="A86" s="38">
        <v>76</v>
      </c>
      <c r="B86" s="30">
        <v>68000</v>
      </c>
      <c r="C86" s="30">
        <v>2000</v>
      </c>
      <c r="D86" s="19">
        <f t="shared" si="1"/>
        <v>70000</v>
      </c>
      <c r="E86" s="31">
        <v>1</v>
      </c>
      <c r="F86" s="31">
        <v>1</v>
      </c>
      <c r="G86" s="146">
        <v>39.96</v>
      </c>
      <c r="H86" s="47" t="s">
        <v>1690</v>
      </c>
      <c r="I86" s="31">
        <v>2</v>
      </c>
      <c r="J86" s="47" t="s">
        <v>1352</v>
      </c>
      <c r="K86" s="52" t="s">
        <v>838</v>
      </c>
      <c r="L86" s="31" t="s">
        <v>830</v>
      </c>
      <c r="M86" s="83" t="s">
        <v>1486</v>
      </c>
      <c r="N86" s="56" t="s">
        <v>802</v>
      </c>
    </row>
    <row r="87" spans="1:14" s="61" customFormat="1" ht="36.75" customHeight="1">
      <c r="A87" s="37">
        <v>77</v>
      </c>
      <c r="B87" s="30">
        <v>65000</v>
      </c>
      <c r="C87" s="30">
        <v>0</v>
      </c>
      <c r="D87" s="19">
        <f t="shared" si="1"/>
        <v>65000</v>
      </c>
      <c r="E87" s="31">
        <v>1</v>
      </c>
      <c r="F87" s="31">
        <v>1</v>
      </c>
      <c r="G87" s="146">
        <v>39.97</v>
      </c>
      <c r="H87" s="47" t="s">
        <v>672</v>
      </c>
      <c r="I87" s="31">
        <v>2</v>
      </c>
      <c r="J87" s="47" t="s">
        <v>175</v>
      </c>
      <c r="K87" s="52" t="s">
        <v>728</v>
      </c>
      <c r="L87" s="31" t="s">
        <v>1514</v>
      </c>
      <c r="M87" s="83">
        <v>27089</v>
      </c>
      <c r="N87" s="56" t="s">
        <v>802</v>
      </c>
    </row>
    <row r="88" spans="1:14" s="61" customFormat="1" ht="36.75" customHeight="1">
      <c r="A88" s="38">
        <v>78</v>
      </c>
      <c r="B88" s="30">
        <v>69000</v>
      </c>
      <c r="C88" s="30">
        <v>0</v>
      </c>
      <c r="D88" s="19">
        <f t="shared" si="1"/>
        <v>69000</v>
      </c>
      <c r="E88" s="31">
        <v>1</v>
      </c>
      <c r="F88" s="31">
        <v>1</v>
      </c>
      <c r="G88" s="146">
        <v>40</v>
      </c>
      <c r="H88" s="47" t="s">
        <v>1545</v>
      </c>
      <c r="I88" s="31">
        <v>4</v>
      </c>
      <c r="J88" s="47" t="s">
        <v>1467</v>
      </c>
      <c r="K88" s="52" t="s">
        <v>1377</v>
      </c>
      <c r="L88" s="31" t="s">
        <v>830</v>
      </c>
      <c r="M88" s="83">
        <v>31747</v>
      </c>
      <c r="N88" s="56" t="s">
        <v>802</v>
      </c>
    </row>
    <row r="89" spans="1:14" s="61" customFormat="1" ht="36.75" customHeight="1">
      <c r="A89" s="38">
        <v>79</v>
      </c>
      <c r="B89" s="30">
        <v>66000</v>
      </c>
      <c r="C89" s="30">
        <v>3150</v>
      </c>
      <c r="D89" s="19">
        <f t="shared" si="1"/>
        <v>69150</v>
      </c>
      <c r="E89" s="31">
        <v>2</v>
      </c>
      <c r="F89" s="31">
        <v>2</v>
      </c>
      <c r="G89" s="146">
        <v>40</v>
      </c>
      <c r="H89" s="47" t="s">
        <v>1154</v>
      </c>
      <c r="I89" s="31">
        <v>3</v>
      </c>
      <c r="J89" s="47" t="s">
        <v>200</v>
      </c>
      <c r="K89" s="52" t="s">
        <v>837</v>
      </c>
      <c r="L89" s="31" t="s">
        <v>1257</v>
      </c>
      <c r="M89" s="83">
        <v>30072</v>
      </c>
      <c r="N89" s="56" t="s">
        <v>802</v>
      </c>
    </row>
    <row r="90" spans="1:14" s="61" customFormat="1" ht="36.75" customHeight="1">
      <c r="A90" s="38">
        <v>80</v>
      </c>
      <c r="B90" s="30">
        <v>68000</v>
      </c>
      <c r="C90" s="30">
        <v>2000</v>
      </c>
      <c r="D90" s="19">
        <f t="shared" si="1"/>
        <v>70000</v>
      </c>
      <c r="E90" s="31">
        <v>1</v>
      </c>
      <c r="F90" s="31">
        <v>1</v>
      </c>
      <c r="G90" s="146">
        <v>40</v>
      </c>
      <c r="H90" s="47" t="s">
        <v>1517</v>
      </c>
      <c r="I90" s="31">
        <v>1</v>
      </c>
      <c r="J90" s="47" t="s">
        <v>1736</v>
      </c>
      <c r="K90" s="52" t="s">
        <v>819</v>
      </c>
      <c r="L90" s="31" t="s">
        <v>811</v>
      </c>
      <c r="M90" s="83">
        <v>29281</v>
      </c>
      <c r="N90" s="56" t="s">
        <v>802</v>
      </c>
    </row>
    <row r="91" spans="1:14" s="61" customFormat="1" ht="36.75" customHeight="1">
      <c r="A91" s="37">
        <v>81</v>
      </c>
      <c r="B91" s="30">
        <v>70000</v>
      </c>
      <c r="C91" s="30">
        <v>2000</v>
      </c>
      <c r="D91" s="19">
        <f t="shared" si="1"/>
        <v>72000</v>
      </c>
      <c r="E91" s="31">
        <v>1</v>
      </c>
      <c r="F91" s="31">
        <v>1</v>
      </c>
      <c r="G91" s="146">
        <v>40</v>
      </c>
      <c r="H91" s="47" t="s">
        <v>1535</v>
      </c>
      <c r="I91" s="31">
        <v>2</v>
      </c>
      <c r="J91" s="47" t="s">
        <v>1252</v>
      </c>
      <c r="K91" s="52" t="s">
        <v>837</v>
      </c>
      <c r="L91" s="31" t="s">
        <v>830</v>
      </c>
      <c r="M91" s="83" t="s">
        <v>1472</v>
      </c>
      <c r="N91" s="56" t="s">
        <v>802</v>
      </c>
    </row>
    <row r="92" spans="1:14" s="61" customFormat="1" ht="36.75" customHeight="1">
      <c r="A92" s="38">
        <v>82</v>
      </c>
      <c r="B92" s="30">
        <v>70000</v>
      </c>
      <c r="C92" s="30">
        <v>3000</v>
      </c>
      <c r="D92" s="19">
        <f t="shared" si="1"/>
        <v>73000</v>
      </c>
      <c r="E92" s="31">
        <v>1</v>
      </c>
      <c r="F92" s="31">
        <v>1</v>
      </c>
      <c r="G92" s="146">
        <v>40</v>
      </c>
      <c r="H92" s="47" t="s">
        <v>1530</v>
      </c>
      <c r="I92" s="31">
        <v>2</v>
      </c>
      <c r="J92" s="47" t="s">
        <v>1245</v>
      </c>
      <c r="K92" s="52" t="s">
        <v>1374</v>
      </c>
      <c r="L92" s="31" t="s">
        <v>830</v>
      </c>
      <c r="M92" s="83">
        <v>31868</v>
      </c>
      <c r="N92" s="56" t="s">
        <v>802</v>
      </c>
    </row>
    <row r="93" spans="1:14" s="61" customFormat="1" ht="36.75" customHeight="1">
      <c r="A93" s="38">
        <v>83</v>
      </c>
      <c r="B93" s="30">
        <v>70000</v>
      </c>
      <c r="C93" s="30">
        <v>0</v>
      </c>
      <c r="D93" s="19">
        <f t="shared" si="1"/>
        <v>70000</v>
      </c>
      <c r="E93" s="31">
        <v>1</v>
      </c>
      <c r="F93" s="31">
        <v>1</v>
      </c>
      <c r="G93" s="146">
        <v>40.02</v>
      </c>
      <c r="H93" s="47" t="s">
        <v>1155</v>
      </c>
      <c r="I93" s="31">
        <v>1</v>
      </c>
      <c r="J93" s="47" t="s">
        <v>201</v>
      </c>
      <c r="K93" s="52" t="s">
        <v>1256</v>
      </c>
      <c r="L93" s="31" t="s">
        <v>830</v>
      </c>
      <c r="M93" s="83">
        <v>29312</v>
      </c>
      <c r="N93" s="56" t="s">
        <v>802</v>
      </c>
    </row>
    <row r="94" spans="1:14" s="61" customFormat="1" ht="36.75" customHeight="1">
      <c r="A94" s="38">
        <v>84</v>
      </c>
      <c r="B94" s="30">
        <v>70000</v>
      </c>
      <c r="C94" s="30">
        <v>0</v>
      </c>
      <c r="D94" s="19">
        <f t="shared" si="1"/>
        <v>70000</v>
      </c>
      <c r="E94" s="31">
        <v>2</v>
      </c>
      <c r="F94" s="31">
        <v>2</v>
      </c>
      <c r="G94" s="146">
        <v>40.07</v>
      </c>
      <c r="H94" s="47" t="s">
        <v>1720</v>
      </c>
      <c r="I94" s="31">
        <v>3</v>
      </c>
      <c r="J94" s="47" t="s">
        <v>151</v>
      </c>
      <c r="K94" s="52" t="s">
        <v>835</v>
      </c>
      <c r="L94" s="31" t="s">
        <v>1465</v>
      </c>
      <c r="M94" s="83"/>
      <c r="N94" s="56" t="s">
        <v>802</v>
      </c>
    </row>
    <row r="95" spans="1:14" s="61" customFormat="1" ht="36.75" customHeight="1">
      <c r="A95" s="37">
        <v>85</v>
      </c>
      <c r="B95" s="30">
        <v>72000</v>
      </c>
      <c r="C95" s="30">
        <v>2000</v>
      </c>
      <c r="D95" s="19">
        <f t="shared" si="1"/>
        <v>74000</v>
      </c>
      <c r="E95" s="31">
        <v>1</v>
      </c>
      <c r="F95" s="31">
        <v>1</v>
      </c>
      <c r="G95" s="146">
        <v>40.12</v>
      </c>
      <c r="H95" s="47" t="s">
        <v>1015</v>
      </c>
      <c r="I95" s="31">
        <v>2</v>
      </c>
      <c r="J95" s="47" t="s">
        <v>1741</v>
      </c>
      <c r="K95" s="52" t="s">
        <v>814</v>
      </c>
      <c r="L95" s="31" t="s">
        <v>830</v>
      </c>
      <c r="M95" s="83">
        <v>32964</v>
      </c>
      <c r="N95" s="56" t="s">
        <v>802</v>
      </c>
    </row>
    <row r="96" spans="1:14" s="61" customFormat="1" ht="36.75" customHeight="1">
      <c r="A96" s="38">
        <v>86</v>
      </c>
      <c r="B96" s="30">
        <v>67000</v>
      </c>
      <c r="C96" s="30">
        <v>2000</v>
      </c>
      <c r="D96" s="19">
        <f t="shared" si="1"/>
        <v>69000</v>
      </c>
      <c r="E96" s="31">
        <v>1</v>
      </c>
      <c r="F96" s="31">
        <v>1</v>
      </c>
      <c r="G96" s="146">
        <v>40.3</v>
      </c>
      <c r="H96" s="47" t="s">
        <v>1167</v>
      </c>
      <c r="I96" s="31">
        <v>3</v>
      </c>
      <c r="J96" s="47" t="s">
        <v>1352</v>
      </c>
      <c r="K96" s="52" t="s">
        <v>1494</v>
      </c>
      <c r="L96" s="31" t="s">
        <v>830</v>
      </c>
      <c r="M96" s="91" t="s">
        <v>1464</v>
      </c>
      <c r="N96" s="56" t="s">
        <v>802</v>
      </c>
    </row>
    <row r="97" spans="1:14" s="61" customFormat="1" ht="36.75" customHeight="1">
      <c r="A97" s="38">
        <v>87</v>
      </c>
      <c r="B97" s="30">
        <v>70000</v>
      </c>
      <c r="C97" s="30">
        <v>2000</v>
      </c>
      <c r="D97" s="19">
        <f t="shared" si="1"/>
        <v>72000</v>
      </c>
      <c r="E97" s="31">
        <v>0</v>
      </c>
      <c r="F97" s="31">
        <v>0</v>
      </c>
      <c r="G97" s="146">
        <v>40.42</v>
      </c>
      <c r="H97" s="47" t="s">
        <v>1153</v>
      </c>
      <c r="I97" s="31">
        <v>4</v>
      </c>
      <c r="J97" s="47" t="s">
        <v>199</v>
      </c>
      <c r="K97" s="52" t="s">
        <v>1466</v>
      </c>
      <c r="L97" s="31" t="s">
        <v>830</v>
      </c>
      <c r="M97" s="91"/>
      <c r="N97" s="56" t="s">
        <v>802</v>
      </c>
    </row>
    <row r="98" spans="1:14" s="61" customFormat="1" ht="36.75" customHeight="1">
      <c r="A98" s="38">
        <v>88</v>
      </c>
      <c r="B98" s="30">
        <v>72000</v>
      </c>
      <c r="C98" s="30">
        <v>4000</v>
      </c>
      <c r="D98" s="19">
        <f t="shared" si="1"/>
        <v>76000</v>
      </c>
      <c r="E98" s="31">
        <v>2</v>
      </c>
      <c r="F98" s="31">
        <v>1</v>
      </c>
      <c r="G98" s="146">
        <v>40.5</v>
      </c>
      <c r="H98" s="47" t="s">
        <v>1705</v>
      </c>
      <c r="I98" s="31">
        <v>2</v>
      </c>
      <c r="J98" s="47" t="s">
        <v>1369</v>
      </c>
      <c r="K98" s="52" t="s">
        <v>1270</v>
      </c>
      <c r="L98" s="31" t="s">
        <v>1465</v>
      </c>
      <c r="M98" s="83">
        <v>28946</v>
      </c>
      <c r="N98" s="141" t="s">
        <v>803</v>
      </c>
    </row>
    <row r="99" spans="1:14" s="61" customFormat="1" ht="36.75" customHeight="1">
      <c r="A99" s="37">
        <v>89</v>
      </c>
      <c r="B99" s="30">
        <v>72000</v>
      </c>
      <c r="C99" s="30">
        <v>4000</v>
      </c>
      <c r="D99" s="19">
        <f t="shared" si="1"/>
        <v>76000</v>
      </c>
      <c r="E99" s="31">
        <v>2</v>
      </c>
      <c r="F99" s="31">
        <v>1</v>
      </c>
      <c r="G99" s="146">
        <v>40.5</v>
      </c>
      <c r="H99" s="47" t="s">
        <v>1706</v>
      </c>
      <c r="I99" s="31">
        <v>4</v>
      </c>
      <c r="J99" s="47" t="s">
        <v>1369</v>
      </c>
      <c r="K99" s="52" t="s">
        <v>1270</v>
      </c>
      <c r="L99" s="31" t="s">
        <v>1465</v>
      </c>
      <c r="M99" s="83">
        <v>28946</v>
      </c>
      <c r="N99" s="141" t="s">
        <v>803</v>
      </c>
    </row>
    <row r="100" spans="1:14" s="61" customFormat="1" ht="36.75" customHeight="1">
      <c r="A100" s="38">
        <v>90</v>
      </c>
      <c r="B100" s="30">
        <v>73000</v>
      </c>
      <c r="C100" s="30">
        <v>4000</v>
      </c>
      <c r="D100" s="19">
        <f t="shared" si="1"/>
        <v>77000</v>
      </c>
      <c r="E100" s="31">
        <v>1</v>
      </c>
      <c r="F100" s="31">
        <v>0</v>
      </c>
      <c r="G100" s="146">
        <v>40.5</v>
      </c>
      <c r="H100" s="47" t="s">
        <v>1502</v>
      </c>
      <c r="I100" s="31">
        <v>3</v>
      </c>
      <c r="J100" s="47" t="s">
        <v>178</v>
      </c>
      <c r="K100" s="52" t="s">
        <v>728</v>
      </c>
      <c r="L100" s="31" t="s">
        <v>1465</v>
      </c>
      <c r="M100" s="83">
        <v>31564</v>
      </c>
      <c r="N100" s="56" t="s">
        <v>802</v>
      </c>
    </row>
    <row r="101" spans="1:14" s="61" customFormat="1" ht="36.75" customHeight="1">
      <c r="A101" s="38">
        <v>91</v>
      </c>
      <c r="B101" s="30">
        <v>72000</v>
      </c>
      <c r="C101" s="30">
        <v>0</v>
      </c>
      <c r="D101" s="19">
        <f t="shared" si="1"/>
        <v>72000</v>
      </c>
      <c r="E101" s="31">
        <v>0</v>
      </c>
      <c r="F101" s="31">
        <v>1</v>
      </c>
      <c r="G101" s="146">
        <v>40.54</v>
      </c>
      <c r="H101" s="47" t="s">
        <v>1134</v>
      </c>
      <c r="I101" s="31">
        <v>6</v>
      </c>
      <c r="J101" s="47" t="s">
        <v>181</v>
      </c>
      <c r="K101" s="52" t="s">
        <v>819</v>
      </c>
      <c r="L101" s="31" t="s">
        <v>830</v>
      </c>
      <c r="M101" s="83">
        <v>29465</v>
      </c>
      <c r="N101" s="143" t="s">
        <v>802</v>
      </c>
    </row>
    <row r="102" spans="1:14" s="130" customFormat="1" ht="36.75" customHeight="1">
      <c r="A102" s="38">
        <v>92</v>
      </c>
      <c r="B102" s="30">
        <v>65000</v>
      </c>
      <c r="C102" s="30">
        <v>0</v>
      </c>
      <c r="D102" s="19">
        <f t="shared" si="1"/>
        <v>65000</v>
      </c>
      <c r="E102" s="31">
        <v>1</v>
      </c>
      <c r="F102" s="31">
        <v>1</v>
      </c>
      <c r="G102" s="146">
        <v>40.97</v>
      </c>
      <c r="H102" s="47" t="s">
        <v>1157</v>
      </c>
      <c r="I102" s="31">
        <v>3</v>
      </c>
      <c r="J102" s="47" t="s">
        <v>184</v>
      </c>
      <c r="K102" s="52" t="s">
        <v>1270</v>
      </c>
      <c r="L102" s="31" t="s">
        <v>813</v>
      </c>
      <c r="M102" s="83">
        <v>27454</v>
      </c>
      <c r="N102" s="56" t="s">
        <v>802</v>
      </c>
    </row>
    <row r="103" spans="1:14" s="61" customFormat="1" ht="36.75" customHeight="1">
      <c r="A103" s="37">
        <v>93</v>
      </c>
      <c r="B103" s="30">
        <v>68000</v>
      </c>
      <c r="C103" s="30">
        <v>0</v>
      </c>
      <c r="D103" s="19">
        <f t="shared" si="1"/>
        <v>68000</v>
      </c>
      <c r="E103" s="31">
        <v>1</v>
      </c>
      <c r="F103" s="31">
        <v>1</v>
      </c>
      <c r="G103" s="146">
        <v>41</v>
      </c>
      <c r="H103" s="47" t="s">
        <v>1495</v>
      </c>
      <c r="I103" s="31">
        <v>3</v>
      </c>
      <c r="J103" s="47" t="s">
        <v>1354</v>
      </c>
      <c r="K103" s="52" t="s">
        <v>827</v>
      </c>
      <c r="L103" s="31" t="s">
        <v>1465</v>
      </c>
      <c r="M103" s="83">
        <v>26024</v>
      </c>
      <c r="N103" s="56" t="s">
        <v>802</v>
      </c>
    </row>
    <row r="104" spans="1:14" s="61" customFormat="1" ht="36.75" customHeight="1">
      <c r="A104" s="38">
        <v>94</v>
      </c>
      <c r="B104" s="30">
        <v>68000</v>
      </c>
      <c r="C104" s="30">
        <v>0</v>
      </c>
      <c r="D104" s="19">
        <f t="shared" si="1"/>
        <v>68000</v>
      </c>
      <c r="E104" s="31">
        <v>1</v>
      </c>
      <c r="F104" s="31">
        <v>1</v>
      </c>
      <c r="G104" s="146">
        <v>41</v>
      </c>
      <c r="H104" s="47" t="s">
        <v>1695</v>
      </c>
      <c r="I104" s="31">
        <v>1</v>
      </c>
      <c r="J104" s="47" t="s">
        <v>1359</v>
      </c>
      <c r="K104" s="52" t="s">
        <v>822</v>
      </c>
      <c r="L104" s="31" t="s">
        <v>1257</v>
      </c>
      <c r="M104" s="83">
        <v>27426</v>
      </c>
      <c r="N104" s="56" t="s">
        <v>802</v>
      </c>
    </row>
    <row r="105" spans="1:14" s="61" customFormat="1" ht="36.75" customHeight="1">
      <c r="A105" s="38">
        <v>95</v>
      </c>
      <c r="B105" s="30">
        <v>73000</v>
      </c>
      <c r="C105" s="30">
        <v>0</v>
      </c>
      <c r="D105" s="19">
        <f t="shared" si="1"/>
        <v>73000</v>
      </c>
      <c r="E105" s="31">
        <v>1</v>
      </c>
      <c r="F105" s="31">
        <v>1</v>
      </c>
      <c r="G105" s="146">
        <v>41</v>
      </c>
      <c r="H105" s="47" t="s">
        <v>1135</v>
      </c>
      <c r="I105" s="31">
        <v>5</v>
      </c>
      <c r="J105" s="47" t="s">
        <v>182</v>
      </c>
      <c r="K105" s="52" t="s">
        <v>810</v>
      </c>
      <c r="L105" s="31" t="s">
        <v>830</v>
      </c>
      <c r="M105" s="83" t="s">
        <v>1485</v>
      </c>
      <c r="N105" s="88" t="s">
        <v>803</v>
      </c>
    </row>
    <row r="106" spans="1:14" s="61" customFormat="1" ht="36.75" customHeight="1">
      <c r="A106" s="38">
        <v>96</v>
      </c>
      <c r="B106" s="30">
        <v>72000</v>
      </c>
      <c r="C106" s="30">
        <v>2000</v>
      </c>
      <c r="D106" s="19">
        <f t="shared" si="1"/>
        <v>74000</v>
      </c>
      <c r="E106" s="31">
        <v>1</v>
      </c>
      <c r="F106" s="31">
        <v>0</v>
      </c>
      <c r="G106" s="146">
        <v>41.04</v>
      </c>
      <c r="H106" s="47" t="s">
        <v>1106</v>
      </c>
      <c r="I106" s="31">
        <v>1</v>
      </c>
      <c r="J106" s="47" t="s">
        <v>152</v>
      </c>
      <c r="K106" s="52" t="s">
        <v>810</v>
      </c>
      <c r="L106" s="31" t="s">
        <v>813</v>
      </c>
      <c r="M106" s="83">
        <v>30621</v>
      </c>
      <c r="N106" s="141" t="s">
        <v>803</v>
      </c>
    </row>
    <row r="107" spans="1:14" s="61" customFormat="1" ht="36.75" customHeight="1">
      <c r="A107" s="37">
        <v>97</v>
      </c>
      <c r="B107" s="30">
        <v>60000</v>
      </c>
      <c r="C107" s="30">
        <v>0</v>
      </c>
      <c r="D107" s="19">
        <f t="shared" si="1"/>
        <v>60000</v>
      </c>
      <c r="E107" s="31">
        <v>2</v>
      </c>
      <c r="F107" s="31">
        <v>0</v>
      </c>
      <c r="G107" s="146">
        <v>41.05</v>
      </c>
      <c r="H107" s="47" t="s">
        <v>1483</v>
      </c>
      <c r="I107" s="31">
        <v>2</v>
      </c>
      <c r="J107" s="47" t="s">
        <v>168</v>
      </c>
      <c r="K107" s="52" t="s">
        <v>814</v>
      </c>
      <c r="L107" s="31" t="s">
        <v>1257</v>
      </c>
      <c r="M107" s="83">
        <v>32660</v>
      </c>
      <c r="N107" s="56" t="s">
        <v>802</v>
      </c>
    </row>
    <row r="108" spans="1:14" s="61" customFormat="1" ht="36.75" customHeight="1">
      <c r="A108" s="38">
        <v>98</v>
      </c>
      <c r="B108" s="30">
        <v>69000</v>
      </c>
      <c r="C108" s="30">
        <v>0</v>
      </c>
      <c r="D108" s="19">
        <f t="shared" si="1"/>
        <v>69000</v>
      </c>
      <c r="E108" s="31">
        <v>1</v>
      </c>
      <c r="F108" s="31">
        <v>1</v>
      </c>
      <c r="G108" s="146">
        <v>41.26</v>
      </c>
      <c r="H108" s="47" t="s">
        <v>1129</v>
      </c>
      <c r="I108" s="31">
        <v>2</v>
      </c>
      <c r="J108" s="47" t="s">
        <v>176</v>
      </c>
      <c r="K108" s="52" t="s">
        <v>824</v>
      </c>
      <c r="L108" s="31" t="s">
        <v>1513</v>
      </c>
      <c r="M108" s="83">
        <v>24624</v>
      </c>
      <c r="N108" s="56" t="s">
        <v>802</v>
      </c>
    </row>
    <row r="109" spans="1:14" s="130" customFormat="1" ht="36.75" customHeight="1">
      <c r="A109" s="38">
        <v>99</v>
      </c>
      <c r="B109" s="30">
        <v>68000</v>
      </c>
      <c r="C109" s="30">
        <v>2000</v>
      </c>
      <c r="D109" s="19">
        <f t="shared" si="1"/>
        <v>70000</v>
      </c>
      <c r="E109" s="31">
        <v>1</v>
      </c>
      <c r="F109" s="31">
        <v>1</v>
      </c>
      <c r="G109" s="146">
        <v>41.3</v>
      </c>
      <c r="H109" s="47" t="s">
        <v>1508</v>
      </c>
      <c r="I109" s="31">
        <v>1</v>
      </c>
      <c r="J109" s="47" t="s">
        <v>1370</v>
      </c>
      <c r="K109" s="52" t="s">
        <v>838</v>
      </c>
      <c r="L109" s="31" t="s">
        <v>830</v>
      </c>
      <c r="M109" s="83">
        <v>32874</v>
      </c>
      <c r="N109" s="56" t="s">
        <v>802</v>
      </c>
    </row>
    <row r="110" spans="1:14" s="61" customFormat="1" ht="36.75" customHeight="1">
      <c r="A110" s="38">
        <v>100</v>
      </c>
      <c r="B110" s="30">
        <v>70000</v>
      </c>
      <c r="C110" s="30">
        <v>2000</v>
      </c>
      <c r="D110" s="19">
        <f t="shared" si="1"/>
        <v>72000</v>
      </c>
      <c r="E110" s="31">
        <v>1</v>
      </c>
      <c r="F110" s="31">
        <v>1</v>
      </c>
      <c r="G110" s="146">
        <v>41.3</v>
      </c>
      <c r="H110" s="47" t="s">
        <v>1508</v>
      </c>
      <c r="I110" s="31">
        <v>2</v>
      </c>
      <c r="J110" s="47" t="s">
        <v>1370</v>
      </c>
      <c r="K110" s="52" t="s">
        <v>838</v>
      </c>
      <c r="L110" s="31" t="s">
        <v>830</v>
      </c>
      <c r="M110" s="83">
        <v>32874</v>
      </c>
      <c r="N110" s="56" t="s">
        <v>802</v>
      </c>
    </row>
    <row r="111" spans="1:14" s="61" customFormat="1" ht="36.75" customHeight="1">
      <c r="A111" s="37">
        <v>101</v>
      </c>
      <c r="B111" s="30">
        <v>73000</v>
      </c>
      <c r="C111" s="30">
        <v>3000</v>
      </c>
      <c r="D111" s="19">
        <f t="shared" si="1"/>
        <v>76000</v>
      </c>
      <c r="E111" s="31">
        <v>1</v>
      </c>
      <c r="F111" s="31">
        <v>0</v>
      </c>
      <c r="G111" s="146">
        <v>41.3</v>
      </c>
      <c r="H111" s="47" t="s">
        <v>1714</v>
      </c>
      <c r="I111" s="31">
        <v>4</v>
      </c>
      <c r="J111" s="47" t="s">
        <v>164</v>
      </c>
      <c r="K111" s="52" t="s">
        <v>837</v>
      </c>
      <c r="L111" s="31" t="s">
        <v>1465</v>
      </c>
      <c r="M111" s="92">
        <v>31809</v>
      </c>
      <c r="N111" s="56" t="s">
        <v>802</v>
      </c>
    </row>
    <row r="112" spans="1:14" s="61" customFormat="1" ht="36.75" customHeight="1">
      <c r="A112" s="38">
        <v>102</v>
      </c>
      <c r="B112" s="30">
        <v>65000</v>
      </c>
      <c r="C112" s="30">
        <v>0</v>
      </c>
      <c r="D112" s="19">
        <f t="shared" si="1"/>
        <v>65000</v>
      </c>
      <c r="E112" s="31">
        <v>1.5</v>
      </c>
      <c r="F112" s="31">
        <v>1</v>
      </c>
      <c r="G112" s="146">
        <v>41.31</v>
      </c>
      <c r="H112" s="47" t="s">
        <v>1734</v>
      </c>
      <c r="I112" s="31">
        <v>1</v>
      </c>
      <c r="J112" s="47" t="s">
        <v>1744</v>
      </c>
      <c r="K112" s="52" t="s">
        <v>831</v>
      </c>
      <c r="L112" s="31" t="s">
        <v>1510</v>
      </c>
      <c r="M112" s="83" t="s">
        <v>1016</v>
      </c>
      <c r="N112" s="141" t="s">
        <v>803</v>
      </c>
    </row>
    <row r="113" spans="1:14" s="61" customFormat="1" ht="36.75" customHeight="1">
      <c r="A113" s="38">
        <v>103</v>
      </c>
      <c r="B113" s="30">
        <v>69000</v>
      </c>
      <c r="C113" s="30">
        <v>5000</v>
      </c>
      <c r="D113" s="19">
        <f t="shared" si="1"/>
        <v>74000</v>
      </c>
      <c r="E113" s="31">
        <v>1</v>
      </c>
      <c r="F113" s="31">
        <v>1</v>
      </c>
      <c r="G113" s="146">
        <v>41.31</v>
      </c>
      <c r="H113" s="47" t="s">
        <v>1730</v>
      </c>
      <c r="I113" s="31">
        <v>3</v>
      </c>
      <c r="J113" s="47" t="s">
        <v>1746</v>
      </c>
      <c r="K113" s="52" t="s">
        <v>837</v>
      </c>
      <c r="L113" s="31" t="s">
        <v>830</v>
      </c>
      <c r="M113" s="83">
        <v>29160</v>
      </c>
      <c r="N113" s="56" t="s">
        <v>802</v>
      </c>
    </row>
    <row r="114" spans="1:14" s="61" customFormat="1" ht="36.75" customHeight="1">
      <c r="A114" s="38">
        <v>104</v>
      </c>
      <c r="B114" s="30">
        <v>73000</v>
      </c>
      <c r="C114" s="30">
        <v>2000</v>
      </c>
      <c r="D114" s="19">
        <f t="shared" si="1"/>
        <v>75000</v>
      </c>
      <c r="E114" s="31">
        <v>2</v>
      </c>
      <c r="F114" s="31">
        <v>2</v>
      </c>
      <c r="G114" s="146">
        <v>41.31</v>
      </c>
      <c r="H114" s="47" t="s">
        <v>1110</v>
      </c>
      <c r="I114" s="31">
        <v>3</v>
      </c>
      <c r="J114" s="47" t="s">
        <v>156</v>
      </c>
      <c r="K114" s="52" t="s">
        <v>1384</v>
      </c>
      <c r="L114" s="31" t="s">
        <v>830</v>
      </c>
      <c r="M114" s="83">
        <v>28460</v>
      </c>
      <c r="N114" s="56" t="s">
        <v>802</v>
      </c>
    </row>
    <row r="115" spans="1:14" s="61" customFormat="1" ht="36.75" customHeight="1">
      <c r="A115" s="37">
        <v>105</v>
      </c>
      <c r="B115" s="30">
        <v>69000</v>
      </c>
      <c r="C115" s="30">
        <v>0</v>
      </c>
      <c r="D115" s="19">
        <f t="shared" si="1"/>
        <v>69000</v>
      </c>
      <c r="E115" s="31">
        <v>2</v>
      </c>
      <c r="F115" s="31">
        <v>2</v>
      </c>
      <c r="G115" s="146">
        <v>41.32</v>
      </c>
      <c r="H115" s="47" t="s">
        <v>1544</v>
      </c>
      <c r="I115" s="31">
        <v>2</v>
      </c>
      <c r="J115" s="47" t="s">
        <v>1475</v>
      </c>
      <c r="K115" s="52" t="s">
        <v>1270</v>
      </c>
      <c r="L115" s="31" t="s">
        <v>830</v>
      </c>
      <c r="M115" s="83" t="s">
        <v>1476</v>
      </c>
      <c r="N115" s="88" t="s">
        <v>803</v>
      </c>
    </row>
    <row r="116" spans="1:14" s="61" customFormat="1" ht="36.75" customHeight="1">
      <c r="A116" s="38">
        <v>106</v>
      </c>
      <c r="B116" s="30">
        <v>72000</v>
      </c>
      <c r="C116" s="30">
        <v>3000</v>
      </c>
      <c r="D116" s="19">
        <f t="shared" si="1"/>
        <v>75000</v>
      </c>
      <c r="E116" s="31">
        <v>1</v>
      </c>
      <c r="F116" s="31">
        <v>0</v>
      </c>
      <c r="G116" s="146">
        <v>41.32</v>
      </c>
      <c r="H116" s="47" t="s">
        <v>1478</v>
      </c>
      <c r="I116" s="31">
        <v>3</v>
      </c>
      <c r="J116" s="47" t="s">
        <v>136</v>
      </c>
      <c r="K116" s="52" t="s">
        <v>1255</v>
      </c>
      <c r="L116" s="31" t="s">
        <v>1465</v>
      </c>
      <c r="M116" s="83">
        <v>29495</v>
      </c>
      <c r="N116" s="143" t="s">
        <v>802</v>
      </c>
    </row>
    <row r="117" spans="1:14" s="61" customFormat="1" ht="36.75" customHeight="1">
      <c r="A117" s="38">
        <v>107</v>
      </c>
      <c r="B117" s="30">
        <v>73000</v>
      </c>
      <c r="C117" s="30">
        <v>3500</v>
      </c>
      <c r="D117" s="19">
        <f t="shared" si="1"/>
        <v>76500</v>
      </c>
      <c r="E117" s="31">
        <v>2</v>
      </c>
      <c r="F117" s="31">
        <v>2</v>
      </c>
      <c r="G117" s="146">
        <v>41.32</v>
      </c>
      <c r="H117" s="47" t="s">
        <v>1521</v>
      </c>
      <c r="I117" s="31">
        <v>4</v>
      </c>
      <c r="J117" s="47" t="s">
        <v>1740</v>
      </c>
      <c r="K117" s="52" t="s">
        <v>1371</v>
      </c>
      <c r="L117" s="31" t="s">
        <v>811</v>
      </c>
      <c r="M117" s="83">
        <v>30376</v>
      </c>
      <c r="N117" s="56" t="s">
        <v>802</v>
      </c>
    </row>
    <row r="118" spans="1:14" s="61" customFormat="1" ht="36.75" customHeight="1">
      <c r="A118" s="38">
        <v>108</v>
      </c>
      <c r="B118" s="30">
        <v>72000</v>
      </c>
      <c r="C118" s="30">
        <v>0</v>
      </c>
      <c r="D118" s="19">
        <f t="shared" si="1"/>
        <v>72000</v>
      </c>
      <c r="E118" s="31">
        <v>1</v>
      </c>
      <c r="F118" s="31">
        <v>2</v>
      </c>
      <c r="G118" s="146">
        <v>41.48</v>
      </c>
      <c r="H118" s="47" t="s">
        <v>1503</v>
      </c>
      <c r="I118" s="31">
        <v>3</v>
      </c>
      <c r="J118" s="47" t="s">
        <v>1366</v>
      </c>
      <c r="K118" s="52" t="s">
        <v>827</v>
      </c>
      <c r="L118" s="31" t="s">
        <v>830</v>
      </c>
      <c r="M118" s="83"/>
      <c r="N118" s="141" t="s">
        <v>803</v>
      </c>
    </row>
    <row r="119" spans="1:14" s="61" customFormat="1" ht="36.75" customHeight="1">
      <c r="A119" s="37">
        <v>109</v>
      </c>
      <c r="B119" s="30">
        <v>70000</v>
      </c>
      <c r="C119" s="30">
        <v>0</v>
      </c>
      <c r="D119" s="19">
        <f t="shared" si="1"/>
        <v>70000</v>
      </c>
      <c r="E119" s="31">
        <v>1</v>
      </c>
      <c r="F119" s="31">
        <v>1</v>
      </c>
      <c r="G119" s="146">
        <v>41.49</v>
      </c>
      <c r="H119" s="47" t="s">
        <v>1518</v>
      </c>
      <c r="I119" s="31">
        <v>2</v>
      </c>
      <c r="J119" s="47" t="s">
        <v>1737</v>
      </c>
      <c r="K119" s="52" t="s">
        <v>810</v>
      </c>
      <c r="L119" s="31" t="s">
        <v>830</v>
      </c>
      <c r="M119" s="83">
        <v>32599</v>
      </c>
      <c r="N119" s="141" t="s">
        <v>803</v>
      </c>
    </row>
    <row r="120" spans="1:14" s="61" customFormat="1" ht="36.75" customHeight="1">
      <c r="A120" s="38">
        <v>110</v>
      </c>
      <c r="B120" s="30">
        <v>72000</v>
      </c>
      <c r="C120" s="30">
        <v>3000</v>
      </c>
      <c r="D120" s="19">
        <f t="shared" si="1"/>
        <v>75000</v>
      </c>
      <c r="E120" s="31">
        <v>1</v>
      </c>
      <c r="F120" s="31">
        <v>1</v>
      </c>
      <c r="G120" s="146">
        <v>41.5</v>
      </c>
      <c r="H120" s="47" t="s">
        <v>1147</v>
      </c>
      <c r="I120" s="31">
        <v>2</v>
      </c>
      <c r="J120" s="47" t="s">
        <v>195</v>
      </c>
      <c r="K120" s="52" t="s">
        <v>837</v>
      </c>
      <c r="L120" s="31" t="s">
        <v>830</v>
      </c>
      <c r="M120" s="83">
        <v>29921</v>
      </c>
      <c r="N120" s="56" t="s">
        <v>802</v>
      </c>
    </row>
    <row r="121" spans="1:14" s="61" customFormat="1" ht="36.75" customHeight="1">
      <c r="A121" s="38">
        <v>111</v>
      </c>
      <c r="B121" s="30">
        <v>75000</v>
      </c>
      <c r="C121" s="30">
        <v>2000</v>
      </c>
      <c r="D121" s="19">
        <f t="shared" si="1"/>
        <v>77000</v>
      </c>
      <c r="E121" s="31">
        <v>1</v>
      </c>
      <c r="F121" s="31">
        <v>1</v>
      </c>
      <c r="G121" s="146">
        <v>41.58</v>
      </c>
      <c r="H121" s="47" t="s">
        <v>1114</v>
      </c>
      <c r="I121" s="31">
        <v>1</v>
      </c>
      <c r="J121" s="47" t="s">
        <v>162</v>
      </c>
      <c r="K121" s="52" t="s">
        <v>1389</v>
      </c>
      <c r="L121" s="31" t="s">
        <v>830</v>
      </c>
      <c r="M121" s="83">
        <v>34213</v>
      </c>
      <c r="N121" s="56" t="s">
        <v>802</v>
      </c>
    </row>
    <row r="122" spans="1:14" s="61" customFormat="1" ht="36.75" customHeight="1">
      <c r="A122" s="38">
        <v>112</v>
      </c>
      <c r="B122" s="30">
        <v>69000</v>
      </c>
      <c r="C122" s="30">
        <v>3000</v>
      </c>
      <c r="D122" s="19">
        <f t="shared" si="1"/>
        <v>72000</v>
      </c>
      <c r="E122" s="31">
        <v>1</v>
      </c>
      <c r="F122" s="31">
        <v>0</v>
      </c>
      <c r="G122" s="146">
        <v>41.6</v>
      </c>
      <c r="H122" s="47" t="s">
        <v>1468</v>
      </c>
      <c r="I122" s="31">
        <v>1</v>
      </c>
      <c r="J122" s="47" t="s">
        <v>1247</v>
      </c>
      <c r="K122" s="52" t="s">
        <v>1469</v>
      </c>
      <c r="L122" s="31" t="s">
        <v>830</v>
      </c>
      <c r="M122" s="83">
        <v>34121</v>
      </c>
      <c r="N122" s="56" t="s">
        <v>802</v>
      </c>
    </row>
    <row r="123" spans="1:14" s="61" customFormat="1" ht="36.75" customHeight="1">
      <c r="A123" s="37">
        <v>113</v>
      </c>
      <c r="B123" s="30">
        <v>75000</v>
      </c>
      <c r="C123" s="30">
        <v>4000</v>
      </c>
      <c r="D123" s="19">
        <f t="shared" si="1"/>
        <v>79000</v>
      </c>
      <c r="E123" s="31">
        <v>1</v>
      </c>
      <c r="F123" s="31">
        <v>0</v>
      </c>
      <c r="G123" s="146">
        <v>41.62</v>
      </c>
      <c r="H123" s="47" t="s">
        <v>1477</v>
      </c>
      <c r="I123" s="31">
        <v>3</v>
      </c>
      <c r="J123" s="47" t="s">
        <v>130</v>
      </c>
      <c r="K123" s="52" t="s">
        <v>814</v>
      </c>
      <c r="L123" s="31" t="s">
        <v>830</v>
      </c>
      <c r="M123" s="83">
        <v>29312</v>
      </c>
      <c r="N123" s="56" t="s">
        <v>802</v>
      </c>
    </row>
    <row r="124" spans="1:14" s="61" customFormat="1" ht="36.75" customHeight="1">
      <c r="A124" s="38">
        <v>114</v>
      </c>
      <c r="B124" s="30">
        <v>75000</v>
      </c>
      <c r="C124" s="30">
        <v>5000</v>
      </c>
      <c r="D124" s="19">
        <f t="shared" si="1"/>
        <v>80000</v>
      </c>
      <c r="E124" s="31">
        <v>1</v>
      </c>
      <c r="F124" s="31">
        <v>0</v>
      </c>
      <c r="G124" s="146">
        <v>41.63</v>
      </c>
      <c r="H124" s="47" t="s">
        <v>1699</v>
      </c>
      <c r="I124" s="31">
        <v>2</v>
      </c>
      <c r="J124" s="47" t="s">
        <v>1364</v>
      </c>
      <c r="K124" s="52" t="s">
        <v>831</v>
      </c>
      <c r="L124" s="31" t="s">
        <v>830</v>
      </c>
      <c r="M124" s="83">
        <v>32874</v>
      </c>
      <c r="N124" s="56" t="s">
        <v>802</v>
      </c>
    </row>
    <row r="125" spans="1:14" s="61" customFormat="1" ht="36.75" customHeight="1">
      <c r="A125" s="38">
        <v>115</v>
      </c>
      <c r="B125" s="30">
        <v>72000</v>
      </c>
      <c r="C125" s="30">
        <v>3000</v>
      </c>
      <c r="D125" s="19">
        <f t="shared" si="1"/>
        <v>75000</v>
      </c>
      <c r="E125" s="31">
        <v>1</v>
      </c>
      <c r="F125" s="31">
        <v>1</v>
      </c>
      <c r="G125" s="146">
        <v>41.65</v>
      </c>
      <c r="H125" s="47" t="s">
        <v>1128</v>
      </c>
      <c r="I125" s="31">
        <v>1</v>
      </c>
      <c r="J125" s="47" t="s">
        <v>175</v>
      </c>
      <c r="K125" s="52" t="s">
        <v>822</v>
      </c>
      <c r="L125" s="31" t="s">
        <v>830</v>
      </c>
      <c r="M125" s="83">
        <v>29342</v>
      </c>
      <c r="N125" s="56" t="s">
        <v>802</v>
      </c>
    </row>
    <row r="126" spans="1:14" s="61" customFormat="1" ht="36.75" customHeight="1">
      <c r="A126" s="38">
        <v>116</v>
      </c>
      <c r="B126" s="30">
        <v>75000</v>
      </c>
      <c r="C126" s="30">
        <v>0</v>
      </c>
      <c r="D126" s="19">
        <f t="shared" si="1"/>
        <v>75000</v>
      </c>
      <c r="E126" s="31">
        <v>1</v>
      </c>
      <c r="F126" s="31">
        <v>0</v>
      </c>
      <c r="G126" s="146">
        <v>41.73</v>
      </c>
      <c r="H126" s="47" t="s">
        <v>1550</v>
      </c>
      <c r="I126" s="31">
        <v>3</v>
      </c>
      <c r="J126" s="47" t="s">
        <v>131</v>
      </c>
      <c r="K126" s="52" t="s">
        <v>1379</v>
      </c>
      <c r="L126" s="31" t="s">
        <v>830</v>
      </c>
      <c r="M126" s="83">
        <v>29342</v>
      </c>
      <c r="N126" s="143" t="s">
        <v>802</v>
      </c>
    </row>
    <row r="127" spans="1:14" s="61" customFormat="1" ht="36.75" customHeight="1">
      <c r="A127" s="37">
        <v>117</v>
      </c>
      <c r="B127" s="30">
        <v>76000</v>
      </c>
      <c r="C127" s="30">
        <v>0</v>
      </c>
      <c r="D127" s="19">
        <f t="shared" si="1"/>
        <v>76000</v>
      </c>
      <c r="E127" s="31">
        <v>1</v>
      </c>
      <c r="F127" s="31">
        <v>2</v>
      </c>
      <c r="G127" s="146">
        <v>41.9</v>
      </c>
      <c r="H127" s="47" t="s">
        <v>1731</v>
      </c>
      <c r="I127" s="31">
        <v>4</v>
      </c>
      <c r="J127" s="47" t="s">
        <v>1747</v>
      </c>
      <c r="K127" s="52" t="s">
        <v>733</v>
      </c>
      <c r="L127" s="31" t="s">
        <v>1511</v>
      </c>
      <c r="M127" s="83">
        <v>25659</v>
      </c>
      <c r="N127" s="56" t="s">
        <v>802</v>
      </c>
    </row>
    <row r="128" spans="1:14" s="61" customFormat="1" ht="36.75" customHeight="1">
      <c r="A128" s="38">
        <v>118</v>
      </c>
      <c r="B128" s="30">
        <v>70000</v>
      </c>
      <c r="C128" s="30">
        <v>0</v>
      </c>
      <c r="D128" s="19">
        <f t="shared" si="1"/>
        <v>70000</v>
      </c>
      <c r="E128" s="31">
        <v>1</v>
      </c>
      <c r="F128" s="31">
        <v>1</v>
      </c>
      <c r="G128" s="146">
        <v>42</v>
      </c>
      <c r="H128" s="47" t="s">
        <v>1558</v>
      </c>
      <c r="I128" s="31">
        <v>5</v>
      </c>
      <c r="J128" s="47" t="s">
        <v>141</v>
      </c>
      <c r="K128" s="52" t="s">
        <v>831</v>
      </c>
      <c r="L128" s="31" t="s">
        <v>820</v>
      </c>
      <c r="M128" s="83">
        <v>29707</v>
      </c>
      <c r="N128" s="141" t="s">
        <v>803</v>
      </c>
    </row>
    <row r="129" spans="1:14" s="61" customFormat="1" ht="36.75" customHeight="1">
      <c r="A129" s="38">
        <v>119</v>
      </c>
      <c r="B129" s="30">
        <v>73000</v>
      </c>
      <c r="C129" s="30">
        <v>3000</v>
      </c>
      <c r="D129" s="19">
        <f t="shared" si="1"/>
        <v>76000</v>
      </c>
      <c r="E129" s="31">
        <v>1</v>
      </c>
      <c r="F129" s="31">
        <v>0</v>
      </c>
      <c r="G129" s="146">
        <v>42</v>
      </c>
      <c r="H129" s="47" t="s">
        <v>1707</v>
      </c>
      <c r="I129" s="31">
        <v>4</v>
      </c>
      <c r="J129" s="47" t="s">
        <v>1351</v>
      </c>
      <c r="K129" s="52" t="s">
        <v>728</v>
      </c>
      <c r="L129" s="31" t="s">
        <v>1465</v>
      </c>
      <c r="M129" s="83">
        <v>31778</v>
      </c>
      <c r="N129" s="56" t="s">
        <v>802</v>
      </c>
    </row>
    <row r="130" spans="1:14" s="61" customFormat="1" ht="36.75" customHeight="1">
      <c r="A130" s="38">
        <v>120</v>
      </c>
      <c r="B130" s="30">
        <v>74000</v>
      </c>
      <c r="C130" s="30">
        <v>4000</v>
      </c>
      <c r="D130" s="19">
        <f t="shared" si="1"/>
        <v>78000</v>
      </c>
      <c r="E130" s="31">
        <v>2</v>
      </c>
      <c r="F130" s="31">
        <v>0</v>
      </c>
      <c r="G130" s="146">
        <v>42</v>
      </c>
      <c r="H130" s="47" t="s">
        <v>1497</v>
      </c>
      <c r="I130" s="31">
        <v>6</v>
      </c>
      <c r="J130" s="47" t="s">
        <v>1356</v>
      </c>
      <c r="K130" s="52" t="s">
        <v>728</v>
      </c>
      <c r="L130" s="31" t="s">
        <v>830</v>
      </c>
      <c r="M130" s="83">
        <v>27515</v>
      </c>
      <c r="N130" s="56" t="s">
        <v>802</v>
      </c>
    </row>
    <row r="131" spans="1:14" s="61" customFormat="1" ht="36.75" customHeight="1">
      <c r="A131" s="37">
        <v>121</v>
      </c>
      <c r="B131" s="30">
        <v>76000</v>
      </c>
      <c r="C131" s="30">
        <v>3000</v>
      </c>
      <c r="D131" s="19">
        <f aca="true" t="shared" si="2" ref="D131:D188">SUM(B131:C131)</f>
        <v>79000</v>
      </c>
      <c r="E131" s="31">
        <v>1</v>
      </c>
      <c r="F131" s="31">
        <v>0</v>
      </c>
      <c r="G131" s="146">
        <v>42</v>
      </c>
      <c r="H131" s="47" t="s">
        <v>1140</v>
      </c>
      <c r="I131" s="31">
        <v>6</v>
      </c>
      <c r="J131" s="47" t="s">
        <v>188</v>
      </c>
      <c r="K131" s="52" t="s">
        <v>728</v>
      </c>
      <c r="L131" s="31" t="s">
        <v>1465</v>
      </c>
      <c r="M131" s="83">
        <v>31778</v>
      </c>
      <c r="N131" s="56" t="s">
        <v>802</v>
      </c>
    </row>
    <row r="132" spans="1:14" s="61" customFormat="1" ht="36.75" customHeight="1">
      <c r="A132" s="38">
        <v>122</v>
      </c>
      <c r="B132" s="30">
        <v>76000</v>
      </c>
      <c r="C132" s="30">
        <v>3000</v>
      </c>
      <c r="D132" s="19">
        <f t="shared" si="2"/>
        <v>79000</v>
      </c>
      <c r="E132" s="31">
        <v>1</v>
      </c>
      <c r="F132" s="31">
        <v>1</v>
      </c>
      <c r="G132" s="146">
        <v>42</v>
      </c>
      <c r="H132" s="47" t="s">
        <v>1145</v>
      </c>
      <c r="I132" s="31">
        <v>2</v>
      </c>
      <c r="J132" s="47" t="s">
        <v>193</v>
      </c>
      <c r="K132" s="52" t="s">
        <v>819</v>
      </c>
      <c r="L132" s="31" t="s">
        <v>830</v>
      </c>
      <c r="M132" s="83">
        <v>30926</v>
      </c>
      <c r="N132" s="56" t="s">
        <v>802</v>
      </c>
    </row>
    <row r="133" spans="1:14" s="61" customFormat="1" ht="36.75" customHeight="1">
      <c r="A133" s="38">
        <v>123</v>
      </c>
      <c r="B133" s="30">
        <v>73000</v>
      </c>
      <c r="C133" s="30">
        <v>1500</v>
      </c>
      <c r="D133" s="19">
        <f t="shared" si="2"/>
        <v>74500</v>
      </c>
      <c r="E133" s="31">
        <v>1</v>
      </c>
      <c r="F133" s="31">
        <v>1</v>
      </c>
      <c r="G133" s="146">
        <v>42.12</v>
      </c>
      <c r="H133" s="47" t="s">
        <v>1541</v>
      </c>
      <c r="I133" s="31">
        <v>2</v>
      </c>
      <c r="J133" s="47" t="s">
        <v>120</v>
      </c>
      <c r="K133" s="52" t="s">
        <v>819</v>
      </c>
      <c r="L133" s="31" t="s">
        <v>830</v>
      </c>
      <c r="M133" s="83" t="s">
        <v>1474</v>
      </c>
      <c r="N133" s="56" t="s">
        <v>802</v>
      </c>
    </row>
    <row r="134" spans="1:14" s="61" customFormat="1" ht="36.75" customHeight="1">
      <c r="A134" s="38">
        <v>124</v>
      </c>
      <c r="B134" s="30">
        <v>73000</v>
      </c>
      <c r="C134" s="30">
        <v>1500</v>
      </c>
      <c r="D134" s="19">
        <f t="shared" si="2"/>
        <v>74500</v>
      </c>
      <c r="E134" s="31">
        <v>1</v>
      </c>
      <c r="F134" s="31">
        <v>1</v>
      </c>
      <c r="G134" s="146">
        <v>42.12</v>
      </c>
      <c r="H134" s="47" t="s">
        <v>1542</v>
      </c>
      <c r="I134" s="31">
        <v>2</v>
      </c>
      <c r="J134" s="47" t="s">
        <v>121</v>
      </c>
      <c r="K134" s="52" t="s">
        <v>819</v>
      </c>
      <c r="L134" s="31" t="s">
        <v>830</v>
      </c>
      <c r="M134" s="83" t="s">
        <v>1474</v>
      </c>
      <c r="N134" s="56" t="s">
        <v>802</v>
      </c>
    </row>
    <row r="135" spans="1:14" s="130" customFormat="1" ht="36.75" customHeight="1">
      <c r="A135" s="37">
        <v>125</v>
      </c>
      <c r="B135" s="30">
        <v>73000</v>
      </c>
      <c r="C135" s="30">
        <v>2000</v>
      </c>
      <c r="D135" s="19">
        <f t="shared" si="2"/>
        <v>75000</v>
      </c>
      <c r="E135" s="31">
        <v>1</v>
      </c>
      <c r="F135" s="31">
        <v>1</v>
      </c>
      <c r="G135" s="146">
        <v>42.12</v>
      </c>
      <c r="H135" s="47" t="s">
        <v>1149</v>
      </c>
      <c r="I135" s="31">
        <v>3</v>
      </c>
      <c r="J135" s="47" t="s">
        <v>152</v>
      </c>
      <c r="K135" s="52" t="s">
        <v>837</v>
      </c>
      <c r="L135" s="31" t="s">
        <v>830</v>
      </c>
      <c r="M135" s="83">
        <v>31686</v>
      </c>
      <c r="N135" s="56" t="s">
        <v>802</v>
      </c>
    </row>
    <row r="136" spans="1:14" s="61" customFormat="1" ht="36.75" customHeight="1">
      <c r="A136" s="38">
        <v>126</v>
      </c>
      <c r="B136" s="30">
        <v>75000</v>
      </c>
      <c r="C136" s="30">
        <v>0</v>
      </c>
      <c r="D136" s="19">
        <f t="shared" si="2"/>
        <v>75000</v>
      </c>
      <c r="E136" s="31">
        <v>0</v>
      </c>
      <c r="F136" s="31">
        <v>1</v>
      </c>
      <c r="G136" s="146">
        <v>42.12</v>
      </c>
      <c r="H136" s="47" t="s">
        <v>1696</v>
      </c>
      <c r="I136" s="31">
        <v>1</v>
      </c>
      <c r="J136" s="47" t="s">
        <v>1360</v>
      </c>
      <c r="K136" s="52" t="s">
        <v>1466</v>
      </c>
      <c r="L136" s="31" t="s">
        <v>1257</v>
      </c>
      <c r="M136" s="83">
        <v>33298</v>
      </c>
      <c r="N136" s="141" t="s">
        <v>803</v>
      </c>
    </row>
    <row r="137" spans="1:14" s="61" customFormat="1" ht="36.75" customHeight="1">
      <c r="A137" s="38">
        <v>127</v>
      </c>
      <c r="B137" s="30">
        <v>75000</v>
      </c>
      <c r="C137" s="30">
        <v>2000</v>
      </c>
      <c r="D137" s="19">
        <f t="shared" si="2"/>
        <v>77000</v>
      </c>
      <c r="E137" s="31">
        <v>1</v>
      </c>
      <c r="F137" s="31">
        <v>1</v>
      </c>
      <c r="G137" s="146">
        <v>42.12</v>
      </c>
      <c r="H137" s="47" t="s">
        <v>1148</v>
      </c>
      <c r="I137" s="31">
        <v>2</v>
      </c>
      <c r="J137" s="47" t="s">
        <v>152</v>
      </c>
      <c r="K137" s="52" t="s">
        <v>837</v>
      </c>
      <c r="L137" s="31" t="s">
        <v>830</v>
      </c>
      <c r="M137" s="83">
        <v>31686</v>
      </c>
      <c r="N137" s="143" t="s">
        <v>802</v>
      </c>
    </row>
    <row r="138" spans="1:14" s="61" customFormat="1" ht="36.75" customHeight="1">
      <c r="A138" s="38">
        <v>128</v>
      </c>
      <c r="B138" s="30">
        <v>75000</v>
      </c>
      <c r="C138" s="30">
        <v>3000</v>
      </c>
      <c r="D138" s="19">
        <f t="shared" si="2"/>
        <v>78000</v>
      </c>
      <c r="E138" s="31">
        <v>1</v>
      </c>
      <c r="F138" s="31">
        <v>1</v>
      </c>
      <c r="G138" s="146">
        <v>42.12</v>
      </c>
      <c r="H138" s="47" t="s">
        <v>1539</v>
      </c>
      <c r="I138" s="31">
        <v>3</v>
      </c>
      <c r="J138" s="47" t="s">
        <v>117</v>
      </c>
      <c r="K138" s="52" t="s">
        <v>1376</v>
      </c>
      <c r="L138" s="31" t="s">
        <v>830</v>
      </c>
      <c r="M138" s="83">
        <v>32234</v>
      </c>
      <c r="N138" s="56" t="s">
        <v>802</v>
      </c>
    </row>
    <row r="139" spans="1:14" s="61" customFormat="1" ht="36.75" customHeight="1">
      <c r="A139" s="37">
        <v>129</v>
      </c>
      <c r="B139" s="30">
        <v>75000</v>
      </c>
      <c r="C139" s="30">
        <v>2000</v>
      </c>
      <c r="D139" s="19">
        <f t="shared" si="2"/>
        <v>77000</v>
      </c>
      <c r="E139" s="31">
        <v>1</v>
      </c>
      <c r="F139" s="31">
        <v>1</v>
      </c>
      <c r="G139" s="146">
        <v>42.14</v>
      </c>
      <c r="H139" s="47" t="s">
        <v>1103</v>
      </c>
      <c r="I139" s="31">
        <v>2</v>
      </c>
      <c r="J139" s="47" t="s">
        <v>147</v>
      </c>
      <c r="K139" s="52" t="s">
        <v>837</v>
      </c>
      <c r="L139" s="31" t="s">
        <v>830</v>
      </c>
      <c r="M139" s="83">
        <v>29952</v>
      </c>
      <c r="N139" s="56" t="s">
        <v>802</v>
      </c>
    </row>
    <row r="140" spans="1:14" s="61" customFormat="1" ht="36.75" customHeight="1">
      <c r="A140" s="38">
        <v>130</v>
      </c>
      <c r="B140" s="30">
        <v>65000</v>
      </c>
      <c r="C140" s="30">
        <v>2000</v>
      </c>
      <c r="D140" s="19">
        <f t="shared" si="2"/>
        <v>67000</v>
      </c>
      <c r="E140" s="31">
        <v>1</v>
      </c>
      <c r="F140" s="31">
        <v>0</v>
      </c>
      <c r="G140" s="146">
        <v>42.3</v>
      </c>
      <c r="H140" s="47" t="s">
        <v>1100</v>
      </c>
      <c r="I140" s="31">
        <v>2</v>
      </c>
      <c r="J140" s="47" t="s">
        <v>145</v>
      </c>
      <c r="K140" s="52" t="s">
        <v>1381</v>
      </c>
      <c r="L140" s="31" t="s">
        <v>830</v>
      </c>
      <c r="M140" s="83">
        <v>29860</v>
      </c>
      <c r="N140" s="56" t="s">
        <v>802</v>
      </c>
    </row>
    <row r="141" spans="1:14" s="61" customFormat="1" ht="36.75" customHeight="1">
      <c r="A141" s="38">
        <v>131</v>
      </c>
      <c r="B141" s="30">
        <v>65000</v>
      </c>
      <c r="C141" s="30">
        <v>2000</v>
      </c>
      <c r="D141" s="19">
        <f t="shared" si="2"/>
        <v>67000</v>
      </c>
      <c r="E141" s="31">
        <v>1</v>
      </c>
      <c r="F141" s="31">
        <v>1</v>
      </c>
      <c r="G141" s="146">
        <v>42.33</v>
      </c>
      <c r="H141" s="47" t="s">
        <v>1131</v>
      </c>
      <c r="I141" s="31">
        <v>2</v>
      </c>
      <c r="J141" s="47" t="s">
        <v>178</v>
      </c>
      <c r="K141" s="52" t="s">
        <v>814</v>
      </c>
      <c r="L141" s="31" t="s">
        <v>1257</v>
      </c>
      <c r="M141" s="83">
        <v>32264</v>
      </c>
      <c r="N141" s="56" t="s">
        <v>802</v>
      </c>
    </row>
    <row r="142" spans="1:14" s="130" customFormat="1" ht="36.75" customHeight="1">
      <c r="A142" s="38">
        <v>132</v>
      </c>
      <c r="B142" s="30">
        <v>70000</v>
      </c>
      <c r="C142" s="30">
        <v>3000</v>
      </c>
      <c r="D142" s="19">
        <f t="shared" si="2"/>
        <v>73000</v>
      </c>
      <c r="E142" s="31">
        <v>1</v>
      </c>
      <c r="F142" s="31">
        <v>1</v>
      </c>
      <c r="G142" s="146">
        <v>42.46</v>
      </c>
      <c r="H142" s="47" t="s">
        <v>1716</v>
      </c>
      <c r="I142" s="31">
        <v>3</v>
      </c>
      <c r="J142" s="47" t="s">
        <v>1746</v>
      </c>
      <c r="K142" s="52" t="s">
        <v>728</v>
      </c>
      <c r="L142" s="31" t="s">
        <v>830</v>
      </c>
      <c r="M142" s="83" t="s">
        <v>1482</v>
      </c>
      <c r="N142" s="56" t="s">
        <v>802</v>
      </c>
    </row>
    <row r="143" spans="1:14" s="61" customFormat="1" ht="36.75" customHeight="1">
      <c r="A143" s="37">
        <v>133</v>
      </c>
      <c r="B143" s="30">
        <v>77000</v>
      </c>
      <c r="C143" s="30">
        <v>0</v>
      </c>
      <c r="D143" s="19">
        <f t="shared" si="2"/>
        <v>77000</v>
      </c>
      <c r="E143" s="31">
        <v>1</v>
      </c>
      <c r="F143" s="31">
        <v>0</v>
      </c>
      <c r="G143" s="146">
        <v>42.47</v>
      </c>
      <c r="H143" s="47" t="s">
        <v>1726</v>
      </c>
      <c r="I143" s="31">
        <v>2</v>
      </c>
      <c r="J143" s="47" t="s">
        <v>123</v>
      </c>
      <c r="K143" s="52" t="s">
        <v>822</v>
      </c>
      <c r="L143" s="31" t="s">
        <v>830</v>
      </c>
      <c r="M143" s="83">
        <v>32203</v>
      </c>
      <c r="N143" s="56" t="s">
        <v>802</v>
      </c>
    </row>
    <row r="144" spans="1:14" s="130" customFormat="1" ht="36.75" customHeight="1">
      <c r="A144" s="38">
        <v>134</v>
      </c>
      <c r="B144" s="30">
        <v>68000</v>
      </c>
      <c r="C144" s="30">
        <v>1000</v>
      </c>
      <c r="D144" s="19">
        <f t="shared" si="2"/>
        <v>69000</v>
      </c>
      <c r="E144" s="31">
        <v>2</v>
      </c>
      <c r="F144" s="31">
        <v>2</v>
      </c>
      <c r="G144" s="146">
        <v>42.5</v>
      </c>
      <c r="H144" s="47" t="s">
        <v>1548</v>
      </c>
      <c r="I144" s="31">
        <v>3</v>
      </c>
      <c r="J144" s="47" t="s">
        <v>127</v>
      </c>
      <c r="K144" s="52" t="s">
        <v>827</v>
      </c>
      <c r="L144" s="31" t="s">
        <v>1465</v>
      </c>
      <c r="M144" s="83">
        <v>29221</v>
      </c>
      <c r="N144" s="141" t="s">
        <v>803</v>
      </c>
    </row>
    <row r="145" spans="1:14" s="61" customFormat="1" ht="36.75" customHeight="1">
      <c r="A145" s="38">
        <v>135</v>
      </c>
      <c r="B145" s="30">
        <v>73000</v>
      </c>
      <c r="C145" s="30">
        <v>2000</v>
      </c>
      <c r="D145" s="19">
        <f t="shared" si="2"/>
        <v>75000</v>
      </c>
      <c r="E145" s="31">
        <v>1</v>
      </c>
      <c r="F145" s="31">
        <v>1</v>
      </c>
      <c r="G145" s="146">
        <v>42.51</v>
      </c>
      <c r="H145" s="47" t="s">
        <v>1382</v>
      </c>
      <c r="I145" s="31">
        <v>3</v>
      </c>
      <c r="J145" s="47" t="s">
        <v>1017</v>
      </c>
      <c r="K145" s="52" t="s">
        <v>814</v>
      </c>
      <c r="L145" s="31" t="s">
        <v>830</v>
      </c>
      <c r="M145" s="83">
        <v>31990</v>
      </c>
      <c r="N145" s="56" t="s">
        <v>802</v>
      </c>
    </row>
    <row r="146" spans="1:14" s="61" customFormat="1" ht="36.75" customHeight="1">
      <c r="A146" s="38">
        <v>136</v>
      </c>
      <c r="B146" s="30">
        <v>75000</v>
      </c>
      <c r="C146" s="30">
        <v>0</v>
      </c>
      <c r="D146" s="19">
        <f t="shared" si="2"/>
        <v>75000</v>
      </c>
      <c r="E146" s="31">
        <v>1</v>
      </c>
      <c r="F146" s="31">
        <v>1</v>
      </c>
      <c r="G146" s="146">
        <v>42.51</v>
      </c>
      <c r="H146" s="47" t="s">
        <v>1116</v>
      </c>
      <c r="I146" s="31">
        <v>2</v>
      </c>
      <c r="J146" s="47" t="s">
        <v>164</v>
      </c>
      <c r="K146" s="52" t="s">
        <v>814</v>
      </c>
      <c r="L146" s="31" t="s">
        <v>830</v>
      </c>
      <c r="M146" s="83">
        <v>31990</v>
      </c>
      <c r="N146" s="56" t="s">
        <v>802</v>
      </c>
    </row>
    <row r="147" spans="1:14" s="61" customFormat="1" ht="36.75" customHeight="1">
      <c r="A147" s="37">
        <v>137</v>
      </c>
      <c r="B147" s="30">
        <v>76000</v>
      </c>
      <c r="C147" s="30">
        <v>3000</v>
      </c>
      <c r="D147" s="19">
        <f t="shared" si="2"/>
        <v>79000</v>
      </c>
      <c r="E147" s="31">
        <v>1</v>
      </c>
      <c r="F147" s="31">
        <v>1</v>
      </c>
      <c r="G147" s="146">
        <v>42.51</v>
      </c>
      <c r="H147" s="47" t="s">
        <v>1547</v>
      </c>
      <c r="I147" s="31">
        <v>1</v>
      </c>
      <c r="J147" s="47" t="s">
        <v>126</v>
      </c>
      <c r="K147" s="52" t="s">
        <v>1255</v>
      </c>
      <c r="L147" s="31" t="s">
        <v>813</v>
      </c>
      <c r="M147" s="83">
        <v>31837</v>
      </c>
      <c r="N147" s="56" t="s">
        <v>802</v>
      </c>
    </row>
    <row r="148" spans="1:14" s="61" customFormat="1" ht="36.75" customHeight="1">
      <c r="A148" s="38">
        <v>138</v>
      </c>
      <c r="B148" s="30">
        <v>75000</v>
      </c>
      <c r="C148" s="30">
        <v>5000</v>
      </c>
      <c r="D148" s="19">
        <f t="shared" si="2"/>
        <v>80000</v>
      </c>
      <c r="E148" s="31">
        <v>1</v>
      </c>
      <c r="F148" s="31">
        <v>1</v>
      </c>
      <c r="G148" s="146">
        <v>42.74</v>
      </c>
      <c r="H148" s="47" t="s">
        <v>1551</v>
      </c>
      <c r="I148" s="31">
        <v>4</v>
      </c>
      <c r="J148" s="47" t="s">
        <v>132</v>
      </c>
      <c r="K148" s="52" t="s">
        <v>819</v>
      </c>
      <c r="L148" s="31" t="s">
        <v>830</v>
      </c>
      <c r="M148" s="83">
        <v>29373</v>
      </c>
      <c r="N148" s="56" t="s">
        <v>802</v>
      </c>
    </row>
    <row r="149" spans="1:14" s="61" customFormat="1" ht="36.75" customHeight="1">
      <c r="A149" s="38">
        <v>139</v>
      </c>
      <c r="B149" s="30">
        <v>71000</v>
      </c>
      <c r="C149" s="30">
        <v>8000</v>
      </c>
      <c r="D149" s="19">
        <f t="shared" si="2"/>
        <v>79000</v>
      </c>
      <c r="E149" s="31">
        <v>1</v>
      </c>
      <c r="F149" s="31">
        <v>0</v>
      </c>
      <c r="G149" s="146">
        <v>42.75</v>
      </c>
      <c r="H149" s="47" t="s">
        <v>1554</v>
      </c>
      <c r="I149" s="31">
        <v>4</v>
      </c>
      <c r="J149" s="47" t="s">
        <v>135</v>
      </c>
      <c r="K149" s="52" t="s">
        <v>827</v>
      </c>
      <c r="L149" s="31" t="s">
        <v>1510</v>
      </c>
      <c r="M149" s="83">
        <v>29465</v>
      </c>
      <c r="N149" s="141" t="s">
        <v>803</v>
      </c>
    </row>
    <row r="150" spans="1:14" s="61" customFormat="1" ht="36.75" customHeight="1">
      <c r="A150" s="38">
        <v>140</v>
      </c>
      <c r="B150" s="30">
        <v>73000</v>
      </c>
      <c r="C150" s="30">
        <v>2000</v>
      </c>
      <c r="D150" s="19">
        <f t="shared" si="2"/>
        <v>75000</v>
      </c>
      <c r="E150" s="31">
        <v>1</v>
      </c>
      <c r="F150" s="31">
        <v>1</v>
      </c>
      <c r="G150" s="146">
        <v>42.9</v>
      </c>
      <c r="H150" s="47" t="s">
        <v>1505</v>
      </c>
      <c r="I150" s="31">
        <v>1</v>
      </c>
      <c r="J150" s="47" t="s">
        <v>1369</v>
      </c>
      <c r="K150" s="52" t="s">
        <v>1256</v>
      </c>
      <c r="L150" s="31" t="s">
        <v>830</v>
      </c>
      <c r="M150" s="83" t="s">
        <v>1472</v>
      </c>
      <c r="N150" s="56" t="s">
        <v>802</v>
      </c>
    </row>
    <row r="151" spans="1:14" s="61" customFormat="1" ht="36.75" customHeight="1">
      <c r="A151" s="37">
        <v>141</v>
      </c>
      <c r="B151" s="30">
        <v>71000</v>
      </c>
      <c r="C151" s="30">
        <v>3500</v>
      </c>
      <c r="D151" s="19">
        <f t="shared" si="2"/>
        <v>74500</v>
      </c>
      <c r="E151" s="31">
        <v>2</v>
      </c>
      <c r="F151" s="31">
        <v>2</v>
      </c>
      <c r="G151" s="146">
        <v>42.97</v>
      </c>
      <c r="H151" s="47" t="s">
        <v>1521</v>
      </c>
      <c r="I151" s="31">
        <v>5</v>
      </c>
      <c r="J151" s="47" t="s">
        <v>1740</v>
      </c>
      <c r="K151" s="52" t="s">
        <v>1371</v>
      </c>
      <c r="L151" s="31" t="s">
        <v>830</v>
      </c>
      <c r="M151" s="83">
        <v>30376</v>
      </c>
      <c r="N151" s="56" t="s">
        <v>802</v>
      </c>
    </row>
    <row r="152" spans="1:14" s="61" customFormat="1" ht="36.75" customHeight="1">
      <c r="A152" s="38">
        <v>142</v>
      </c>
      <c r="B152" s="30">
        <v>68000</v>
      </c>
      <c r="C152" s="30">
        <v>2000</v>
      </c>
      <c r="D152" s="19">
        <f t="shared" si="2"/>
        <v>70000</v>
      </c>
      <c r="E152" s="31">
        <v>1</v>
      </c>
      <c r="F152" s="31">
        <v>1</v>
      </c>
      <c r="G152" s="146">
        <v>43</v>
      </c>
      <c r="H152" s="47" t="s">
        <v>1137</v>
      </c>
      <c r="I152" s="31">
        <v>2</v>
      </c>
      <c r="J152" s="47" t="s">
        <v>185</v>
      </c>
      <c r="K152" s="52" t="s">
        <v>835</v>
      </c>
      <c r="L152" s="31" t="s">
        <v>813</v>
      </c>
      <c r="M152" s="83" t="s">
        <v>1472</v>
      </c>
      <c r="N152" s="56" t="s">
        <v>802</v>
      </c>
    </row>
    <row r="153" spans="1:14" s="61" customFormat="1" ht="36.75" customHeight="1">
      <c r="A153" s="38">
        <v>143</v>
      </c>
      <c r="B153" s="30">
        <v>75000</v>
      </c>
      <c r="C153" s="30">
        <v>3000</v>
      </c>
      <c r="D153" s="19">
        <f t="shared" si="2"/>
        <v>78000</v>
      </c>
      <c r="E153" s="31">
        <v>1</v>
      </c>
      <c r="F153" s="31">
        <v>1</v>
      </c>
      <c r="G153" s="146">
        <v>43</v>
      </c>
      <c r="H153" s="47" t="s">
        <v>1120</v>
      </c>
      <c r="I153" s="31">
        <v>3</v>
      </c>
      <c r="J153" s="47" t="s">
        <v>169</v>
      </c>
      <c r="K153" s="52" t="s">
        <v>822</v>
      </c>
      <c r="L153" s="31" t="s">
        <v>830</v>
      </c>
      <c r="M153" s="83">
        <v>29952</v>
      </c>
      <c r="N153" s="56" t="s">
        <v>802</v>
      </c>
    </row>
    <row r="154" spans="1:14" s="61" customFormat="1" ht="36.75" customHeight="1">
      <c r="A154" s="38">
        <v>144</v>
      </c>
      <c r="B154" s="30">
        <v>77000</v>
      </c>
      <c r="C154" s="30">
        <v>2000</v>
      </c>
      <c r="D154" s="19">
        <f t="shared" si="2"/>
        <v>79000</v>
      </c>
      <c r="E154" s="31">
        <v>2</v>
      </c>
      <c r="F154" s="31">
        <v>1</v>
      </c>
      <c r="G154" s="146">
        <v>43</v>
      </c>
      <c r="H154" s="47" t="s">
        <v>1523</v>
      </c>
      <c r="I154" s="31">
        <v>3</v>
      </c>
      <c r="J154" s="47" t="s">
        <v>1752</v>
      </c>
      <c r="K154" s="52" t="s">
        <v>814</v>
      </c>
      <c r="L154" s="31" t="s">
        <v>830</v>
      </c>
      <c r="M154" s="83">
        <v>33695</v>
      </c>
      <c r="N154" s="56" t="s">
        <v>802</v>
      </c>
    </row>
    <row r="155" spans="1:14" s="61" customFormat="1" ht="36.75" customHeight="1">
      <c r="A155" s="37">
        <v>145</v>
      </c>
      <c r="B155" s="30">
        <v>69000</v>
      </c>
      <c r="C155" s="30">
        <v>0</v>
      </c>
      <c r="D155" s="19">
        <f t="shared" si="2"/>
        <v>69000</v>
      </c>
      <c r="E155" s="31">
        <v>1</v>
      </c>
      <c r="F155" s="31">
        <v>0</v>
      </c>
      <c r="G155" s="146">
        <v>43.2</v>
      </c>
      <c r="H155" s="47" t="s">
        <v>1112</v>
      </c>
      <c r="I155" s="31">
        <v>1</v>
      </c>
      <c r="J155" s="47" t="s">
        <v>161</v>
      </c>
      <c r="K155" s="52" t="s">
        <v>814</v>
      </c>
      <c r="L155" s="31" t="s">
        <v>830</v>
      </c>
      <c r="M155" s="83">
        <v>32203</v>
      </c>
      <c r="N155" s="143" t="s">
        <v>802</v>
      </c>
    </row>
    <row r="156" spans="1:14" s="61" customFormat="1" ht="36.75" customHeight="1">
      <c r="A156" s="38">
        <v>146</v>
      </c>
      <c r="B156" s="30">
        <v>68000</v>
      </c>
      <c r="C156" s="30">
        <v>4000</v>
      </c>
      <c r="D156" s="19">
        <f t="shared" si="2"/>
        <v>72000</v>
      </c>
      <c r="E156" s="31">
        <v>1</v>
      </c>
      <c r="F156" s="31">
        <v>0</v>
      </c>
      <c r="G156" s="146">
        <v>43.2</v>
      </c>
      <c r="H156" s="47" t="s">
        <v>1122</v>
      </c>
      <c r="I156" s="31">
        <v>2</v>
      </c>
      <c r="J156" s="47" t="s">
        <v>171</v>
      </c>
      <c r="K156" s="52" t="s">
        <v>728</v>
      </c>
      <c r="L156" s="31" t="s">
        <v>830</v>
      </c>
      <c r="M156" s="83">
        <v>31048</v>
      </c>
      <c r="N156" s="56" t="s">
        <v>802</v>
      </c>
    </row>
    <row r="157" spans="1:14" s="61" customFormat="1" ht="36.75" customHeight="1">
      <c r="A157" s="38">
        <v>147</v>
      </c>
      <c r="B157" s="30">
        <v>76000</v>
      </c>
      <c r="C157" s="30">
        <v>2000</v>
      </c>
      <c r="D157" s="19">
        <f t="shared" si="2"/>
        <v>78000</v>
      </c>
      <c r="E157" s="31">
        <v>1</v>
      </c>
      <c r="F157" s="31">
        <v>1</v>
      </c>
      <c r="G157" s="146">
        <v>43.2</v>
      </c>
      <c r="H157" s="47" t="s">
        <v>1719</v>
      </c>
      <c r="I157" s="31">
        <v>4</v>
      </c>
      <c r="J157" s="47" t="s">
        <v>159</v>
      </c>
      <c r="K157" s="52" t="s">
        <v>1386</v>
      </c>
      <c r="L157" s="31" t="s">
        <v>830</v>
      </c>
      <c r="M157" s="83">
        <v>34182</v>
      </c>
      <c r="N157" s="56" t="s">
        <v>802</v>
      </c>
    </row>
    <row r="158" spans="1:14" s="61" customFormat="1" ht="36.75" customHeight="1">
      <c r="A158" s="38">
        <v>148</v>
      </c>
      <c r="B158" s="30">
        <v>72000</v>
      </c>
      <c r="C158" s="30">
        <v>0</v>
      </c>
      <c r="D158" s="19">
        <f t="shared" si="2"/>
        <v>72000</v>
      </c>
      <c r="E158" s="31">
        <v>2</v>
      </c>
      <c r="F158" s="31">
        <v>1</v>
      </c>
      <c r="G158" s="146">
        <v>43.25</v>
      </c>
      <c r="H158" s="47" t="s">
        <v>1559</v>
      </c>
      <c r="I158" s="31">
        <v>1</v>
      </c>
      <c r="J158" s="47" t="s">
        <v>142</v>
      </c>
      <c r="K158" s="52" t="s">
        <v>837</v>
      </c>
      <c r="L158" s="31" t="s">
        <v>830</v>
      </c>
      <c r="M158" s="83">
        <v>29738</v>
      </c>
      <c r="N158" s="56" t="s">
        <v>802</v>
      </c>
    </row>
    <row r="159" spans="1:14" s="61" customFormat="1" ht="36.75" customHeight="1">
      <c r="A159" s="37">
        <v>149</v>
      </c>
      <c r="B159" s="30">
        <v>78000</v>
      </c>
      <c r="C159" s="30">
        <v>2000</v>
      </c>
      <c r="D159" s="19">
        <f t="shared" si="2"/>
        <v>80000</v>
      </c>
      <c r="E159" s="31">
        <v>2</v>
      </c>
      <c r="F159" s="31">
        <v>1</v>
      </c>
      <c r="G159" s="146">
        <v>43.36</v>
      </c>
      <c r="H159" s="47" t="s">
        <v>1692</v>
      </c>
      <c r="I159" s="31">
        <v>3</v>
      </c>
      <c r="J159" s="47" t="s">
        <v>186</v>
      </c>
      <c r="K159" s="52" t="s">
        <v>1262</v>
      </c>
      <c r="L159" s="31" t="s">
        <v>830</v>
      </c>
      <c r="M159" s="83">
        <v>32964</v>
      </c>
      <c r="N159" s="56" t="s">
        <v>802</v>
      </c>
    </row>
    <row r="160" spans="1:14" s="61" customFormat="1" ht="36.75" customHeight="1">
      <c r="A160" s="38">
        <v>150</v>
      </c>
      <c r="B160" s="30">
        <v>67000</v>
      </c>
      <c r="C160" s="30">
        <v>3000</v>
      </c>
      <c r="D160" s="19">
        <f t="shared" si="2"/>
        <v>70000</v>
      </c>
      <c r="E160" s="31">
        <v>1</v>
      </c>
      <c r="F160" s="31">
        <v>1</v>
      </c>
      <c r="G160" s="146">
        <v>43.39</v>
      </c>
      <c r="H160" s="47" t="s">
        <v>1139</v>
      </c>
      <c r="I160" s="31">
        <v>3</v>
      </c>
      <c r="J160" s="47" t="s">
        <v>187</v>
      </c>
      <c r="K160" s="52" t="s">
        <v>835</v>
      </c>
      <c r="L160" s="31" t="s">
        <v>830</v>
      </c>
      <c r="M160" s="83">
        <v>32143</v>
      </c>
      <c r="N160" s="56" t="s">
        <v>802</v>
      </c>
    </row>
    <row r="161" spans="1:14" s="61" customFormat="1" ht="36.75" customHeight="1">
      <c r="A161" s="38">
        <v>151</v>
      </c>
      <c r="B161" s="30">
        <v>77000</v>
      </c>
      <c r="C161" s="30">
        <v>3000</v>
      </c>
      <c r="D161" s="19">
        <f t="shared" si="2"/>
        <v>80000</v>
      </c>
      <c r="E161" s="31">
        <v>1</v>
      </c>
      <c r="F161" s="31">
        <v>1</v>
      </c>
      <c r="G161" s="146">
        <v>43.39</v>
      </c>
      <c r="H161" s="47" t="s">
        <v>1139</v>
      </c>
      <c r="I161" s="31">
        <v>1</v>
      </c>
      <c r="J161" s="47" t="s">
        <v>171</v>
      </c>
      <c r="K161" s="52" t="s">
        <v>835</v>
      </c>
      <c r="L161" s="31" t="s">
        <v>830</v>
      </c>
      <c r="M161" s="83">
        <v>32143</v>
      </c>
      <c r="N161" s="56" t="s">
        <v>802</v>
      </c>
    </row>
    <row r="162" spans="1:14" s="61" customFormat="1" ht="36.75" customHeight="1">
      <c r="A162" s="38">
        <v>152</v>
      </c>
      <c r="B162" s="30">
        <v>75000</v>
      </c>
      <c r="C162" s="30">
        <v>3000</v>
      </c>
      <c r="D162" s="19">
        <f t="shared" si="2"/>
        <v>78000</v>
      </c>
      <c r="E162" s="31">
        <v>1</v>
      </c>
      <c r="F162" s="31">
        <v>2</v>
      </c>
      <c r="G162" s="146">
        <v>43.44</v>
      </c>
      <c r="H162" s="47" t="s">
        <v>1722</v>
      </c>
      <c r="I162" s="31"/>
      <c r="J162" s="47" t="s">
        <v>149</v>
      </c>
      <c r="K162" s="52" t="s">
        <v>728</v>
      </c>
      <c r="L162" s="31" t="s">
        <v>830</v>
      </c>
      <c r="M162" s="83">
        <v>29281</v>
      </c>
      <c r="N162" s="56" t="s">
        <v>802</v>
      </c>
    </row>
    <row r="163" spans="1:14" s="61" customFormat="1" ht="36.75" customHeight="1">
      <c r="A163" s="37">
        <v>153</v>
      </c>
      <c r="B163" s="30">
        <v>73000</v>
      </c>
      <c r="C163" s="30">
        <v>0</v>
      </c>
      <c r="D163" s="19">
        <f t="shared" si="2"/>
        <v>73000</v>
      </c>
      <c r="E163" s="31">
        <v>1</v>
      </c>
      <c r="F163" s="31">
        <v>1</v>
      </c>
      <c r="G163" s="146">
        <v>43.54</v>
      </c>
      <c r="H163" s="47" t="s">
        <v>1151</v>
      </c>
      <c r="I163" s="31">
        <v>4</v>
      </c>
      <c r="J163" s="47" t="s">
        <v>152</v>
      </c>
      <c r="K163" s="52" t="s">
        <v>821</v>
      </c>
      <c r="L163" s="31" t="s">
        <v>830</v>
      </c>
      <c r="M163" s="83">
        <v>32264</v>
      </c>
      <c r="N163" s="143" t="s">
        <v>802</v>
      </c>
    </row>
    <row r="164" spans="1:14" s="61" customFormat="1" ht="36.75" customHeight="1">
      <c r="A164" s="38">
        <v>154</v>
      </c>
      <c r="B164" s="30">
        <v>70000</v>
      </c>
      <c r="C164" s="30">
        <v>0</v>
      </c>
      <c r="D164" s="19">
        <f t="shared" si="2"/>
        <v>70000</v>
      </c>
      <c r="E164" s="31">
        <v>1</v>
      </c>
      <c r="F164" s="31">
        <v>2</v>
      </c>
      <c r="G164" s="146">
        <v>43.65</v>
      </c>
      <c r="H164" s="47" t="s">
        <v>1701</v>
      </c>
      <c r="I164" s="31">
        <v>2</v>
      </c>
      <c r="J164" s="47" t="s">
        <v>1365</v>
      </c>
      <c r="K164" s="52" t="s">
        <v>824</v>
      </c>
      <c r="L164" s="31" t="s">
        <v>830</v>
      </c>
      <c r="M164" s="83">
        <v>30103</v>
      </c>
      <c r="N164" s="56" t="s">
        <v>802</v>
      </c>
    </row>
    <row r="165" spans="1:14" s="61" customFormat="1" ht="36.75" customHeight="1">
      <c r="A165" s="38">
        <v>155</v>
      </c>
      <c r="B165" s="30">
        <v>75000</v>
      </c>
      <c r="C165" s="30">
        <v>0</v>
      </c>
      <c r="D165" s="19">
        <f t="shared" si="2"/>
        <v>75000</v>
      </c>
      <c r="E165" s="31">
        <v>2</v>
      </c>
      <c r="F165" s="31">
        <v>0</v>
      </c>
      <c r="G165" s="146">
        <v>43.7</v>
      </c>
      <c r="H165" s="47" t="s">
        <v>1538</v>
      </c>
      <c r="I165" s="31">
        <v>2</v>
      </c>
      <c r="J165" s="47" t="s">
        <v>116</v>
      </c>
      <c r="K165" s="52" t="s">
        <v>831</v>
      </c>
      <c r="L165" s="31" t="s">
        <v>830</v>
      </c>
      <c r="M165" s="83">
        <v>30742</v>
      </c>
      <c r="N165" s="56" t="s">
        <v>802</v>
      </c>
    </row>
    <row r="166" spans="1:14" s="61" customFormat="1" ht="36.75" customHeight="1">
      <c r="A166" s="38">
        <v>156</v>
      </c>
      <c r="B166" s="30">
        <v>73000</v>
      </c>
      <c r="C166" s="30">
        <v>2000</v>
      </c>
      <c r="D166" s="19">
        <f t="shared" si="2"/>
        <v>75000</v>
      </c>
      <c r="E166" s="31">
        <v>1</v>
      </c>
      <c r="F166" s="31">
        <v>1</v>
      </c>
      <c r="G166" s="146">
        <v>43.7</v>
      </c>
      <c r="H166" s="47" t="s">
        <v>1115</v>
      </c>
      <c r="I166" s="31">
        <v>2</v>
      </c>
      <c r="J166" s="47" t="s">
        <v>162</v>
      </c>
      <c r="K166" s="52" t="s">
        <v>1384</v>
      </c>
      <c r="L166" s="31" t="s">
        <v>830</v>
      </c>
      <c r="M166" s="83">
        <v>34213</v>
      </c>
      <c r="N166" s="56" t="s">
        <v>802</v>
      </c>
    </row>
    <row r="167" spans="1:14" s="61" customFormat="1" ht="36.75" customHeight="1">
      <c r="A167" s="37">
        <v>157</v>
      </c>
      <c r="B167" s="30">
        <v>78000</v>
      </c>
      <c r="C167" s="30">
        <v>5000</v>
      </c>
      <c r="D167" s="19">
        <f t="shared" si="2"/>
        <v>83000</v>
      </c>
      <c r="E167" s="31">
        <v>1</v>
      </c>
      <c r="F167" s="31">
        <v>0</v>
      </c>
      <c r="G167" s="146">
        <v>43.7</v>
      </c>
      <c r="H167" s="47" t="s">
        <v>1484</v>
      </c>
      <c r="I167" s="31">
        <v>4</v>
      </c>
      <c r="J167" s="47" t="s">
        <v>169</v>
      </c>
      <c r="K167" s="52" t="s">
        <v>1391</v>
      </c>
      <c r="L167" s="31" t="s">
        <v>830</v>
      </c>
      <c r="M167" s="83">
        <v>31686</v>
      </c>
      <c r="N167" s="56" t="s">
        <v>802</v>
      </c>
    </row>
    <row r="168" spans="1:14" s="61" customFormat="1" ht="36.75" customHeight="1">
      <c r="A168" s="38">
        <v>158</v>
      </c>
      <c r="B168" s="30">
        <v>77000</v>
      </c>
      <c r="C168" s="30">
        <v>3000</v>
      </c>
      <c r="D168" s="19">
        <f t="shared" si="2"/>
        <v>80000</v>
      </c>
      <c r="E168" s="31">
        <v>1</v>
      </c>
      <c r="F168" s="31">
        <v>1</v>
      </c>
      <c r="G168" s="146">
        <v>43.71</v>
      </c>
      <c r="H168" s="47" t="s">
        <v>1729</v>
      </c>
      <c r="I168" s="31">
        <v>1</v>
      </c>
      <c r="J168" s="47" t="s">
        <v>1748</v>
      </c>
      <c r="K168" s="52" t="s">
        <v>819</v>
      </c>
      <c r="L168" s="31" t="s">
        <v>830</v>
      </c>
      <c r="M168" s="83">
        <v>31503</v>
      </c>
      <c r="N168" s="56" t="s">
        <v>802</v>
      </c>
    </row>
    <row r="169" spans="1:14" s="130" customFormat="1" ht="36.75" customHeight="1">
      <c r="A169" s="38">
        <v>159</v>
      </c>
      <c r="B169" s="30">
        <v>68000</v>
      </c>
      <c r="C169" s="30">
        <v>0</v>
      </c>
      <c r="D169" s="19">
        <f t="shared" si="2"/>
        <v>68000</v>
      </c>
      <c r="E169" s="31">
        <v>2</v>
      </c>
      <c r="F169" s="31">
        <v>0</v>
      </c>
      <c r="G169" s="146">
        <v>43.74</v>
      </c>
      <c r="H169" s="47" t="s">
        <v>1555</v>
      </c>
      <c r="I169" s="31">
        <v>3</v>
      </c>
      <c r="J169" s="47" t="s">
        <v>137</v>
      </c>
      <c r="K169" s="52" t="s">
        <v>728</v>
      </c>
      <c r="L169" s="31" t="s">
        <v>830</v>
      </c>
      <c r="M169" s="83">
        <v>29526</v>
      </c>
      <c r="N169" s="56" t="s">
        <v>802</v>
      </c>
    </row>
    <row r="170" spans="1:14" s="61" customFormat="1" ht="36.75" customHeight="1">
      <c r="A170" s="38">
        <v>160</v>
      </c>
      <c r="B170" s="30">
        <v>70000</v>
      </c>
      <c r="C170" s="30">
        <v>0</v>
      </c>
      <c r="D170" s="19">
        <f t="shared" si="2"/>
        <v>70000</v>
      </c>
      <c r="E170" s="31">
        <v>1</v>
      </c>
      <c r="F170" s="31">
        <v>1</v>
      </c>
      <c r="G170" s="146">
        <v>43.74</v>
      </c>
      <c r="H170" s="47" t="s">
        <v>1724</v>
      </c>
      <c r="I170" s="31">
        <v>1</v>
      </c>
      <c r="J170" s="47" t="s">
        <v>139</v>
      </c>
      <c r="K170" s="52" t="s">
        <v>810</v>
      </c>
      <c r="L170" s="31" t="s">
        <v>813</v>
      </c>
      <c r="M170" s="83">
        <v>29587</v>
      </c>
      <c r="N170" s="141" t="s">
        <v>803</v>
      </c>
    </row>
    <row r="171" spans="1:14" s="61" customFormat="1" ht="36.75" customHeight="1">
      <c r="A171" s="37">
        <v>161</v>
      </c>
      <c r="B171" s="30">
        <v>70000</v>
      </c>
      <c r="C171" s="30">
        <v>0</v>
      </c>
      <c r="D171" s="19">
        <f t="shared" si="2"/>
        <v>70000</v>
      </c>
      <c r="E171" s="31">
        <v>1</v>
      </c>
      <c r="F171" s="31">
        <v>1</v>
      </c>
      <c r="G171" s="146">
        <v>43.74</v>
      </c>
      <c r="H171" s="47" t="s">
        <v>1136</v>
      </c>
      <c r="I171" s="31">
        <v>1</v>
      </c>
      <c r="J171" s="47" t="s">
        <v>183</v>
      </c>
      <c r="K171" s="52" t="s">
        <v>810</v>
      </c>
      <c r="L171" s="31" t="s">
        <v>813</v>
      </c>
      <c r="M171" s="83" t="s">
        <v>1486</v>
      </c>
      <c r="N171" s="56" t="s">
        <v>802</v>
      </c>
    </row>
    <row r="172" spans="1:14" s="61" customFormat="1" ht="36.75" customHeight="1">
      <c r="A172" s="38">
        <v>162</v>
      </c>
      <c r="B172" s="30">
        <v>74000</v>
      </c>
      <c r="C172" s="30">
        <v>3000</v>
      </c>
      <c r="D172" s="19">
        <f t="shared" si="2"/>
        <v>77000</v>
      </c>
      <c r="E172" s="31">
        <v>1</v>
      </c>
      <c r="F172" s="31">
        <v>1</v>
      </c>
      <c r="G172" s="146">
        <v>43.74</v>
      </c>
      <c r="H172" s="47" t="s">
        <v>1105</v>
      </c>
      <c r="I172" s="31">
        <v>2</v>
      </c>
      <c r="J172" s="47" t="s">
        <v>153</v>
      </c>
      <c r="K172" s="52" t="s">
        <v>728</v>
      </c>
      <c r="L172" s="31" t="s">
        <v>830</v>
      </c>
      <c r="M172" s="83">
        <v>34151</v>
      </c>
      <c r="N172" s="56" t="s">
        <v>802</v>
      </c>
    </row>
    <row r="173" spans="1:14" s="61" customFormat="1" ht="36.75" customHeight="1">
      <c r="A173" s="38">
        <v>163</v>
      </c>
      <c r="B173" s="30">
        <v>78000</v>
      </c>
      <c r="C173" s="30">
        <v>8000</v>
      </c>
      <c r="D173" s="19">
        <f t="shared" si="2"/>
        <v>86000</v>
      </c>
      <c r="E173" s="31">
        <v>1</v>
      </c>
      <c r="F173" s="31">
        <v>0</v>
      </c>
      <c r="G173" s="146">
        <v>43.74</v>
      </c>
      <c r="H173" s="47" t="s">
        <v>1132</v>
      </c>
      <c r="I173" s="31">
        <v>5</v>
      </c>
      <c r="J173" s="47" t="s">
        <v>179</v>
      </c>
      <c r="K173" s="52" t="s">
        <v>824</v>
      </c>
      <c r="L173" s="31" t="s">
        <v>830</v>
      </c>
      <c r="M173" s="83">
        <v>34029</v>
      </c>
      <c r="N173" s="56" t="s">
        <v>802</v>
      </c>
    </row>
    <row r="174" spans="1:14" s="61" customFormat="1" ht="36.75" customHeight="1">
      <c r="A174" s="38">
        <v>164</v>
      </c>
      <c r="B174" s="30">
        <v>75000</v>
      </c>
      <c r="C174" s="30">
        <v>0</v>
      </c>
      <c r="D174" s="19">
        <f t="shared" si="2"/>
        <v>75000</v>
      </c>
      <c r="E174" s="31">
        <v>1</v>
      </c>
      <c r="F174" s="31">
        <v>1</v>
      </c>
      <c r="G174" s="146">
        <v>43.8</v>
      </c>
      <c r="H174" s="47" t="s">
        <v>1496</v>
      </c>
      <c r="I174" s="31">
        <v>2</v>
      </c>
      <c r="J174" s="47" t="s">
        <v>1355</v>
      </c>
      <c r="K174" s="52" t="s">
        <v>1270</v>
      </c>
      <c r="L174" s="31" t="s">
        <v>830</v>
      </c>
      <c r="M174" s="83">
        <v>24412</v>
      </c>
      <c r="N174" s="56" t="s">
        <v>802</v>
      </c>
    </row>
    <row r="175" spans="1:14" s="61" customFormat="1" ht="36.75" customHeight="1">
      <c r="A175" s="37">
        <v>165</v>
      </c>
      <c r="B175" s="30">
        <v>68000</v>
      </c>
      <c r="C175" s="30">
        <v>2000</v>
      </c>
      <c r="D175" s="19">
        <f t="shared" si="2"/>
        <v>70000</v>
      </c>
      <c r="E175" s="31">
        <v>1</v>
      </c>
      <c r="F175" s="31">
        <v>1</v>
      </c>
      <c r="G175" s="146">
        <v>43.92</v>
      </c>
      <c r="H175" s="47" t="s">
        <v>1102</v>
      </c>
      <c r="I175" s="31">
        <v>3</v>
      </c>
      <c r="J175" s="47" t="s">
        <v>146</v>
      </c>
      <c r="K175" s="52" t="s">
        <v>1255</v>
      </c>
      <c r="L175" s="31" t="s">
        <v>813</v>
      </c>
      <c r="M175" s="83">
        <v>29921</v>
      </c>
      <c r="N175" s="56" t="s">
        <v>802</v>
      </c>
    </row>
    <row r="176" spans="1:14" s="61" customFormat="1" ht="36.75" customHeight="1">
      <c r="A176" s="38">
        <v>166</v>
      </c>
      <c r="B176" s="30">
        <v>76000</v>
      </c>
      <c r="C176" s="30">
        <v>4000</v>
      </c>
      <c r="D176" s="19">
        <f t="shared" si="2"/>
        <v>80000</v>
      </c>
      <c r="E176" s="31">
        <v>2</v>
      </c>
      <c r="F176" s="31">
        <v>0</v>
      </c>
      <c r="G176" s="146">
        <v>43.98</v>
      </c>
      <c r="H176" s="47" t="s">
        <v>1529</v>
      </c>
      <c r="I176" s="31">
        <v>2</v>
      </c>
      <c r="J176" s="47" t="s">
        <v>1758</v>
      </c>
      <c r="K176" s="52" t="s">
        <v>822</v>
      </c>
      <c r="L176" s="31" t="s">
        <v>830</v>
      </c>
      <c r="M176" s="83">
        <v>28946</v>
      </c>
      <c r="N176" s="56" t="s">
        <v>802</v>
      </c>
    </row>
    <row r="177" spans="1:14" s="130" customFormat="1" ht="36.75" customHeight="1">
      <c r="A177" s="38">
        <v>167</v>
      </c>
      <c r="B177" s="30">
        <v>75000</v>
      </c>
      <c r="C177" s="30">
        <v>3000</v>
      </c>
      <c r="D177" s="19">
        <f t="shared" si="2"/>
        <v>78000</v>
      </c>
      <c r="E177" s="31">
        <v>1</v>
      </c>
      <c r="F177" s="31">
        <v>1</v>
      </c>
      <c r="G177" s="146">
        <v>44</v>
      </c>
      <c r="H177" s="47" t="s">
        <v>1161</v>
      </c>
      <c r="I177" s="31">
        <v>3</v>
      </c>
      <c r="J177" s="47" t="s">
        <v>160</v>
      </c>
      <c r="K177" s="52" t="s">
        <v>824</v>
      </c>
      <c r="L177" s="31" t="s">
        <v>830</v>
      </c>
      <c r="M177" s="83">
        <v>32264</v>
      </c>
      <c r="N177" s="56" t="s">
        <v>802</v>
      </c>
    </row>
    <row r="178" spans="1:14" s="61" customFormat="1" ht="36.75" customHeight="1">
      <c r="A178" s="38">
        <v>168</v>
      </c>
      <c r="B178" s="30">
        <v>77000</v>
      </c>
      <c r="C178" s="30">
        <v>3000</v>
      </c>
      <c r="D178" s="19">
        <f t="shared" si="2"/>
        <v>80000</v>
      </c>
      <c r="E178" s="31">
        <v>1</v>
      </c>
      <c r="F178" s="31">
        <v>0</v>
      </c>
      <c r="G178" s="146">
        <v>44</v>
      </c>
      <c r="H178" s="47" t="s">
        <v>1546</v>
      </c>
      <c r="I178" s="31">
        <v>2</v>
      </c>
      <c r="J178" s="47" t="s">
        <v>125</v>
      </c>
      <c r="K178" s="52" t="s">
        <v>1378</v>
      </c>
      <c r="L178" s="31" t="s">
        <v>830</v>
      </c>
      <c r="M178" s="83">
        <v>29252</v>
      </c>
      <c r="N178" s="56" t="s">
        <v>802</v>
      </c>
    </row>
    <row r="179" spans="1:14" s="61" customFormat="1" ht="36.75" customHeight="1">
      <c r="A179" s="37">
        <v>169</v>
      </c>
      <c r="B179" s="30">
        <v>77000</v>
      </c>
      <c r="C179" s="30">
        <v>2000</v>
      </c>
      <c r="D179" s="19">
        <f t="shared" si="2"/>
        <v>79000</v>
      </c>
      <c r="E179" s="31">
        <v>1</v>
      </c>
      <c r="F179" s="31">
        <v>1</v>
      </c>
      <c r="G179" s="146">
        <v>44.02</v>
      </c>
      <c r="H179" s="47" t="s">
        <v>1509</v>
      </c>
      <c r="I179" s="31">
        <v>4</v>
      </c>
      <c r="J179" s="47" t="s">
        <v>1360</v>
      </c>
      <c r="K179" s="52" t="s">
        <v>837</v>
      </c>
      <c r="L179" s="31" t="s">
        <v>830</v>
      </c>
      <c r="M179" s="83">
        <v>30376</v>
      </c>
      <c r="N179" s="56" t="s">
        <v>802</v>
      </c>
    </row>
    <row r="180" spans="1:14" s="61" customFormat="1" ht="36.75" customHeight="1">
      <c r="A180" s="38">
        <v>170</v>
      </c>
      <c r="B180" s="30">
        <v>75000</v>
      </c>
      <c r="C180" s="30">
        <v>3000</v>
      </c>
      <c r="D180" s="19">
        <f t="shared" si="2"/>
        <v>78000</v>
      </c>
      <c r="E180" s="31">
        <v>2</v>
      </c>
      <c r="F180" s="31">
        <v>1</v>
      </c>
      <c r="G180" s="146">
        <v>44.09</v>
      </c>
      <c r="H180" s="47" t="s">
        <v>1702</v>
      </c>
      <c r="I180" s="31">
        <v>3</v>
      </c>
      <c r="J180" s="47" t="s">
        <v>1367</v>
      </c>
      <c r="K180" s="52" t="s">
        <v>810</v>
      </c>
      <c r="L180" s="31" t="s">
        <v>830</v>
      </c>
      <c r="M180" s="83">
        <v>31898</v>
      </c>
      <c r="N180" s="141" t="s">
        <v>803</v>
      </c>
    </row>
    <row r="181" spans="1:14" s="61" customFormat="1" ht="36.75" customHeight="1">
      <c r="A181" s="38">
        <v>171</v>
      </c>
      <c r="B181" s="30">
        <v>75000</v>
      </c>
      <c r="C181" s="30">
        <v>3000</v>
      </c>
      <c r="D181" s="19">
        <f t="shared" si="2"/>
        <v>78000</v>
      </c>
      <c r="E181" s="31">
        <v>1</v>
      </c>
      <c r="F181" s="31">
        <v>1</v>
      </c>
      <c r="G181" s="146">
        <v>44.1</v>
      </c>
      <c r="H181" s="47" t="s">
        <v>1493</v>
      </c>
      <c r="I181" s="31">
        <v>2</v>
      </c>
      <c r="J181" s="47" t="s">
        <v>174</v>
      </c>
      <c r="K181" s="52" t="s">
        <v>838</v>
      </c>
      <c r="L181" s="31" t="s">
        <v>830</v>
      </c>
      <c r="M181" s="83">
        <v>32874</v>
      </c>
      <c r="N181" s="56" t="s">
        <v>802</v>
      </c>
    </row>
    <row r="182" spans="1:14" s="61" customFormat="1" ht="36.75" customHeight="1">
      <c r="A182" s="38">
        <v>172</v>
      </c>
      <c r="B182" s="30">
        <v>65000</v>
      </c>
      <c r="C182" s="30">
        <v>5000</v>
      </c>
      <c r="D182" s="19">
        <f t="shared" si="2"/>
        <v>70000</v>
      </c>
      <c r="E182" s="31">
        <v>2</v>
      </c>
      <c r="F182" s="31">
        <v>0</v>
      </c>
      <c r="G182" s="146">
        <v>44.16</v>
      </c>
      <c r="H182" s="47" t="s">
        <v>1143</v>
      </c>
      <c r="I182" s="31">
        <v>1</v>
      </c>
      <c r="J182" s="47" t="s">
        <v>191</v>
      </c>
      <c r="K182" s="52" t="s">
        <v>1270</v>
      </c>
      <c r="L182" s="31" t="s">
        <v>1510</v>
      </c>
      <c r="M182" s="83">
        <v>32660</v>
      </c>
      <c r="N182" s="141" t="s">
        <v>803</v>
      </c>
    </row>
    <row r="183" spans="1:14" s="61" customFormat="1" ht="36.75" customHeight="1">
      <c r="A183" s="37">
        <v>173</v>
      </c>
      <c r="B183" s="30">
        <v>75000</v>
      </c>
      <c r="C183" s="30">
        <v>0</v>
      </c>
      <c r="D183" s="19">
        <f t="shared" si="2"/>
        <v>75000</v>
      </c>
      <c r="E183" s="31">
        <v>1</v>
      </c>
      <c r="F183" s="31">
        <v>1</v>
      </c>
      <c r="G183" s="146">
        <v>44.16</v>
      </c>
      <c r="H183" s="47" t="s">
        <v>1709</v>
      </c>
      <c r="I183" s="31">
        <v>1</v>
      </c>
      <c r="J183" s="47" t="s">
        <v>1349</v>
      </c>
      <c r="K183" s="52" t="s">
        <v>1256</v>
      </c>
      <c r="L183" s="31" t="s">
        <v>820</v>
      </c>
      <c r="M183" s="83">
        <v>32782</v>
      </c>
      <c r="N183" s="56" t="s">
        <v>802</v>
      </c>
    </row>
    <row r="184" spans="1:14" s="61" customFormat="1" ht="36.75" customHeight="1">
      <c r="A184" s="38">
        <v>174</v>
      </c>
      <c r="B184" s="30">
        <v>75000</v>
      </c>
      <c r="C184" s="30">
        <v>3000</v>
      </c>
      <c r="D184" s="19">
        <f t="shared" si="2"/>
        <v>78000</v>
      </c>
      <c r="E184" s="31">
        <v>1</v>
      </c>
      <c r="F184" s="31">
        <v>1</v>
      </c>
      <c r="G184" s="146">
        <v>44.2</v>
      </c>
      <c r="H184" s="47" t="s">
        <v>1109</v>
      </c>
      <c r="I184" s="31">
        <v>2</v>
      </c>
      <c r="J184" s="47" t="s">
        <v>155</v>
      </c>
      <c r="K184" s="52" t="s">
        <v>837</v>
      </c>
      <c r="L184" s="31" t="s">
        <v>830</v>
      </c>
      <c r="M184" s="83">
        <v>33147</v>
      </c>
      <c r="N184" s="56" t="s">
        <v>802</v>
      </c>
    </row>
    <row r="185" spans="1:14" s="61" customFormat="1" ht="36.75" customHeight="1">
      <c r="A185" s="38">
        <v>175</v>
      </c>
      <c r="B185" s="30">
        <v>78000</v>
      </c>
      <c r="C185" s="30">
        <v>2000</v>
      </c>
      <c r="D185" s="19">
        <f t="shared" si="2"/>
        <v>80000</v>
      </c>
      <c r="E185" s="31">
        <v>1</v>
      </c>
      <c r="F185" s="31">
        <v>1</v>
      </c>
      <c r="G185" s="146">
        <v>44.2</v>
      </c>
      <c r="H185" s="47" t="s">
        <v>1561</v>
      </c>
      <c r="I185" s="31">
        <v>3</v>
      </c>
      <c r="J185" s="47" t="s">
        <v>143</v>
      </c>
      <c r="K185" s="52" t="s">
        <v>824</v>
      </c>
      <c r="L185" s="31" t="s">
        <v>830</v>
      </c>
      <c r="M185" s="83">
        <v>29799</v>
      </c>
      <c r="N185" s="56" t="s">
        <v>802</v>
      </c>
    </row>
    <row r="186" spans="1:14" s="61" customFormat="1" ht="36.75" customHeight="1">
      <c r="A186" s="38">
        <v>176</v>
      </c>
      <c r="B186" s="30">
        <v>60000</v>
      </c>
      <c r="C186" s="30">
        <v>5000</v>
      </c>
      <c r="D186" s="19">
        <f t="shared" si="2"/>
        <v>65000</v>
      </c>
      <c r="E186" s="31">
        <v>1</v>
      </c>
      <c r="F186" s="31">
        <v>0</v>
      </c>
      <c r="G186" s="146">
        <v>44.3</v>
      </c>
      <c r="H186" s="47" t="s">
        <v>1713</v>
      </c>
      <c r="I186" s="31">
        <v>5</v>
      </c>
      <c r="J186" s="47" t="s">
        <v>166</v>
      </c>
      <c r="K186" s="52" t="s">
        <v>1390</v>
      </c>
      <c r="L186" s="31" t="s">
        <v>830</v>
      </c>
      <c r="M186" s="83">
        <v>29160</v>
      </c>
      <c r="N186" s="143" t="s">
        <v>802</v>
      </c>
    </row>
    <row r="187" spans="1:14" s="61" customFormat="1" ht="36.75" customHeight="1">
      <c r="A187" s="37">
        <v>177</v>
      </c>
      <c r="B187" s="30">
        <v>80000</v>
      </c>
      <c r="C187" s="30">
        <v>0</v>
      </c>
      <c r="D187" s="19">
        <f t="shared" si="2"/>
        <v>80000</v>
      </c>
      <c r="E187" s="31">
        <v>1</v>
      </c>
      <c r="F187" s="31">
        <v>1</v>
      </c>
      <c r="G187" s="146">
        <v>44.37</v>
      </c>
      <c r="H187" s="47" t="s">
        <v>1501</v>
      </c>
      <c r="I187" s="31">
        <v>2</v>
      </c>
      <c r="J187" s="47" t="s">
        <v>1362</v>
      </c>
      <c r="K187" s="52" t="s">
        <v>831</v>
      </c>
      <c r="L187" s="31" t="s">
        <v>830</v>
      </c>
      <c r="M187" s="83">
        <v>30072</v>
      </c>
      <c r="N187" s="141" t="s">
        <v>803</v>
      </c>
    </row>
    <row r="188" spans="1:14" s="61" customFormat="1" ht="36.75" customHeight="1">
      <c r="A188" s="38">
        <v>178</v>
      </c>
      <c r="B188" s="30">
        <v>72000</v>
      </c>
      <c r="C188" s="30">
        <v>3000</v>
      </c>
      <c r="D188" s="19">
        <f t="shared" si="2"/>
        <v>75000</v>
      </c>
      <c r="E188" s="31">
        <v>1</v>
      </c>
      <c r="F188" s="31">
        <v>1</v>
      </c>
      <c r="G188" s="146">
        <v>44.44</v>
      </c>
      <c r="H188" s="47" t="s">
        <v>1162</v>
      </c>
      <c r="I188" s="31">
        <v>1</v>
      </c>
      <c r="J188" s="47" t="s">
        <v>1347</v>
      </c>
      <c r="K188" s="52" t="s">
        <v>838</v>
      </c>
      <c r="L188" s="31" t="s">
        <v>813</v>
      </c>
      <c r="M188" s="83">
        <v>31868</v>
      </c>
      <c r="N188" s="56" t="s">
        <v>802</v>
      </c>
    </row>
    <row r="189" spans="1:14" s="61" customFormat="1" ht="36.75" customHeight="1">
      <c r="A189" s="38">
        <v>179</v>
      </c>
      <c r="B189" s="30">
        <v>70000</v>
      </c>
      <c r="C189" s="30">
        <v>0</v>
      </c>
      <c r="D189" s="19">
        <f aca="true" t="shared" si="3" ref="D189:D210">SUM(B189:C189)</f>
        <v>70000</v>
      </c>
      <c r="E189" s="31">
        <v>1</v>
      </c>
      <c r="F189" s="31">
        <v>1</v>
      </c>
      <c r="G189" s="146">
        <v>44.55</v>
      </c>
      <c r="H189" s="47" t="s">
        <v>1533</v>
      </c>
      <c r="I189" s="31">
        <v>4</v>
      </c>
      <c r="J189" s="47" t="s">
        <v>1250</v>
      </c>
      <c r="K189" s="52" t="s">
        <v>821</v>
      </c>
      <c r="L189" s="31" t="s">
        <v>830</v>
      </c>
      <c r="M189" s="83">
        <v>31472</v>
      </c>
      <c r="N189" s="143" t="s">
        <v>802</v>
      </c>
    </row>
    <row r="190" spans="1:14" s="61" customFormat="1" ht="36.75" customHeight="1">
      <c r="A190" s="38">
        <v>180</v>
      </c>
      <c r="B190" s="30">
        <v>70000</v>
      </c>
      <c r="C190" s="30">
        <v>0</v>
      </c>
      <c r="D190" s="19">
        <f t="shared" si="3"/>
        <v>70000</v>
      </c>
      <c r="E190" s="31">
        <v>1</v>
      </c>
      <c r="F190" s="31">
        <v>1</v>
      </c>
      <c r="G190" s="146">
        <v>44.55</v>
      </c>
      <c r="H190" s="47" t="s">
        <v>1694</v>
      </c>
      <c r="I190" s="31">
        <v>4</v>
      </c>
      <c r="J190" s="47" t="s">
        <v>188</v>
      </c>
      <c r="K190" s="52" t="s">
        <v>821</v>
      </c>
      <c r="L190" s="31" t="s">
        <v>830</v>
      </c>
      <c r="M190" s="83">
        <v>31472</v>
      </c>
      <c r="N190" s="56" t="s">
        <v>802</v>
      </c>
    </row>
    <row r="191" spans="1:14" s="61" customFormat="1" ht="36.75" customHeight="1">
      <c r="A191" s="37">
        <v>181</v>
      </c>
      <c r="B191" s="30">
        <v>69000</v>
      </c>
      <c r="C191" s="30">
        <v>5000</v>
      </c>
      <c r="D191" s="19">
        <f t="shared" si="3"/>
        <v>74000</v>
      </c>
      <c r="E191" s="31">
        <v>1</v>
      </c>
      <c r="F191" s="31">
        <v>0</v>
      </c>
      <c r="G191" s="146">
        <v>44.55</v>
      </c>
      <c r="H191" s="47" t="s">
        <v>1166</v>
      </c>
      <c r="I191" s="31">
        <v>2</v>
      </c>
      <c r="J191" s="47" t="s">
        <v>1351</v>
      </c>
      <c r="K191" s="52" t="s">
        <v>838</v>
      </c>
      <c r="L191" s="31" t="s">
        <v>830</v>
      </c>
      <c r="M191" s="83">
        <v>33239</v>
      </c>
      <c r="N191" s="143" t="s">
        <v>802</v>
      </c>
    </row>
    <row r="192" spans="1:14" s="61" customFormat="1" ht="36.75" customHeight="1">
      <c r="A192" s="38">
        <v>182</v>
      </c>
      <c r="B192" s="30">
        <v>80000</v>
      </c>
      <c r="C192" s="30">
        <v>0</v>
      </c>
      <c r="D192" s="19">
        <f t="shared" si="3"/>
        <v>80000</v>
      </c>
      <c r="E192" s="31">
        <v>2</v>
      </c>
      <c r="F192" s="31">
        <v>2</v>
      </c>
      <c r="G192" s="146">
        <v>44.55</v>
      </c>
      <c r="H192" s="47" t="s">
        <v>1121</v>
      </c>
      <c r="I192" s="31">
        <v>2</v>
      </c>
      <c r="J192" s="47" t="s">
        <v>170</v>
      </c>
      <c r="K192" s="52" t="s">
        <v>838</v>
      </c>
      <c r="L192" s="31" t="s">
        <v>830</v>
      </c>
      <c r="M192" s="83"/>
      <c r="N192" s="56" t="s">
        <v>802</v>
      </c>
    </row>
    <row r="193" spans="1:14" s="61" customFormat="1" ht="36.75" customHeight="1">
      <c r="A193" s="38">
        <v>183</v>
      </c>
      <c r="B193" s="30">
        <v>80000</v>
      </c>
      <c r="C193" s="30">
        <v>0</v>
      </c>
      <c r="D193" s="19">
        <f t="shared" si="3"/>
        <v>80000</v>
      </c>
      <c r="E193" s="31">
        <v>1</v>
      </c>
      <c r="F193" s="31">
        <v>1</v>
      </c>
      <c r="G193" s="146">
        <v>44.55</v>
      </c>
      <c r="H193" s="47" t="s">
        <v>1710</v>
      </c>
      <c r="I193" s="31">
        <v>3</v>
      </c>
      <c r="J193" s="47" t="s">
        <v>197</v>
      </c>
      <c r="K193" s="52" t="s">
        <v>1256</v>
      </c>
      <c r="L193" s="31" t="s">
        <v>830</v>
      </c>
      <c r="M193" s="83">
        <v>29281</v>
      </c>
      <c r="N193" s="56" t="s">
        <v>802</v>
      </c>
    </row>
    <row r="194" spans="1:14" s="61" customFormat="1" ht="36.75" customHeight="1">
      <c r="A194" s="38">
        <v>184</v>
      </c>
      <c r="B194" s="30">
        <v>80000</v>
      </c>
      <c r="C194" s="30">
        <v>6000</v>
      </c>
      <c r="D194" s="19">
        <f t="shared" si="3"/>
        <v>86000</v>
      </c>
      <c r="E194" s="31">
        <v>2</v>
      </c>
      <c r="F194" s="31">
        <v>1</v>
      </c>
      <c r="G194" s="146">
        <v>44.55</v>
      </c>
      <c r="H194" s="47" t="s">
        <v>1708</v>
      </c>
      <c r="I194" s="31">
        <v>3</v>
      </c>
      <c r="J194" s="47" t="s">
        <v>144</v>
      </c>
      <c r="K194" s="52" t="s">
        <v>1256</v>
      </c>
      <c r="L194" s="31" t="s">
        <v>830</v>
      </c>
      <c r="M194" s="83" t="s">
        <v>1464</v>
      </c>
      <c r="N194" s="56" t="s">
        <v>802</v>
      </c>
    </row>
    <row r="195" spans="1:14" s="61" customFormat="1" ht="36.75" customHeight="1">
      <c r="A195" s="37">
        <v>185</v>
      </c>
      <c r="B195" s="30">
        <v>80000</v>
      </c>
      <c r="C195" s="30">
        <v>3000</v>
      </c>
      <c r="D195" s="19">
        <f t="shared" si="3"/>
        <v>83000</v>
      </c>
      <c r="E195" s="31">
        <v>1</v>
      </c>
      <c r="F195" s="31">
        <v>1</v>
      </c>
      <c r="G195" s="146">
        <v>44.58</v>
      </c>
      <c r="H195" s="47" t="s">
        <v>1528</v>
      </c>
      <c r="I195" s="31">
        <v>3</v>
      </c>
      <c r="J195" s="47" t="s">
        <v>1757</v>
      </c>
      <c r="K195" s="52" t="s">
        <v>819</v>
      </c>
      <c r="L195" s="31" t="s">
        <v>830</v>
      </c>
      <c r="M195" s="83">
        <v>31503</v>
      </c>
      <c r="N195" s="143" t="s">
        <v>802</v>
      </c>
    </row>
    <row r="196" spans="1:14" s="61" customFormat="1" ht="36.75" customHeight="1">
      <c r="A196" s="38">
        <v>186</v>
      </c>
      <c r="B196" s="30">
        <v>79000</v>
      </c>
      <c r="C196" s="30">
        <v>0</v>
      </c>
      <c r="D196" s="19">
        <f t="shared" si="3"/>
        <v>79000</v>
      </c>
      <c r="E196" s="31">
        <v>2</v>
      </c>
      <c r="F196" s="31">
        <v>1</v>
      </c>
      <c r="G196" s="146">
        <v>44.6</v>
      </c>
      <c r="H196" s="47" t="s">
        <v>1118</v>
      </c>
      <c r="I196" s="31">
        <v>1</v>
      </c>
      <c r="J196" s="47" t="s">
        <v>165</v>
      </c>
      <c r="K196" s="52" t="s">
        <v>728</v>
      </c>
      <c r="L196" s="31" t="s">
        <v>830</v>
      </c>
      <c r="M196" s="83">
        <v>32295</v>
      </c>
      <c r="N196" s="143" t="s">
        <v>802</v>
      </c>
    </row>
    <row r="197" spans="1:14" s="61" customFormat="1" ht="36.75" customHeight="1">
      <c r="A197" s="38">
        <v>187</v>
      </c>
      <c r="B197" s="30">
        <v>73000</v>
      </c>
      <c r="C197" s="30">
        <v>3000</v>
      </c>
      <c r="D197" s="19">
        <f t="shared" si="3"/>
        <v>76000</v>
      </c>
      <c r="E197" s="31">
        <v>1</v>
      </c>
      <c r="F197" s="31">
        <v>1</v>
      </c>
      <c r="G197" s="146">
        <v>44.61</v>
      </c>
      <c r="H197" s="47" t="s">
        <v>1124</v>
      </c>
      <c r="I197" s="31"/>
      <c r="J197" s="47" t="s">
        <v>172</v>
      </c>
      <c r="K197" s="52" t="s">
        <v>814</v>
      </c>
      <c r="L197" s="31" t="s">
        <v>830</v>
      </c>
      <c r="M197" s="83" t="s">
        <v>1482</v>
      </c>
      <c r="N197" s="56" t="s">
        <v>802</v>
      </c>
    </row>
    <row r="198" spans="1:14" s="61" customFormat="1" ht="36.75" customHeight="1">
      <c r="A198" s="38">
        <v>188</v>
      </c>
      <c r="B198" s="30">
        <v>75000</v>
      </c>
      <c r="C198" s="30">
        <v>0</v>
      </c>
      <c r="D198" s="19">
        <f t="shared" si="3"/>
        <v>75000</v>
      </c>
      <c r="E198" s="31">
        <v>2</v>
      </c>
      <c r="F198" s="31">
        <v>1</v>
      </c>
      <c r="G198" s="146">
        <v>44.62</v>
      </c>
      <c r="H198" s="47" t="s">
        <v>1500</v>
      </c>
      <c r="I198" s="31">
        <v>3</v>
      </c>
      <c r="J198" s="47" t="s">
        <v>1361</v>
      </c>
      <c r="K198" s="52" t="s">
        <v>1393</v>
      </c>
      <c r="L198" s="31" t="s">
        <v>1465</v>
      </c>
      <c r="M198" s="83" t="s">
        <v>1464</v>
      </c>
      <c r="N198" s="56" t="s">
        <v>802</v>
      </c>
    </row>
    <row r="199" spans="1:14" s="61" customFormat="1" ht="36.75" customHeight="1">
      <c r="A199" s="37">
        <v>189</v>
      </c>
      <c r="B199" s="30">
        <v>80000</v>
      </c>
      <c r="C199" s="30">
        <v>0</v>
      </c>
      <c r="D199" s="19">
        <f t="shared" si="3"/>
        <v>80000</v>
      </c>
      <c r="E199" s="31">
        <v>1</v>
      </c>
      <c r="F199" s="31">
        <v>1</v>
      </c>
      <c r="G199" s="146">
        <v>44.71</v>
      </c>
      <c r="H199" s="47" t="s">
        <v>1107</v>
      </c>
      <c r="I199" s="31">
        <v>3</v>
      </c>
      <c r="J199" s="47" t="s">
        <v>154</v>
      </c>
      <c r="K199" s="52" t="s">
        <v>728</v>
      </c>
      <c r="L199" s="31" t="s">
        <v>830</v>
      </c>
      <c r="M199" s="83">
        <v>33298</v>
      </c>
      <c r="N199" s="56" t="s">
        <v>802</v>
      </c>
    </row>
    <row r="200" spans="1:14" s="61" customFormat="1" ht="36.75" customHeight="1">
      <c r="A200" s="38">
        <v>190</v>
      </c>
      <c r="B200" s="30">
        <v>80000</v>
      </c>
      <c r="C200" s="30">
        <v>0</v>
      </c>
      <c r="D200" s="19">
        <f t="shared" si="3"/>
        <v>80000</v>
      </c>
      <c r="E200" s="31">
        <v>1</v>
      </c>
      <c r="F200" s="31">
        <v>1</v>
      </c>
      <c r="G200" s="146">
        <v>44.71</v>
      </c>
      <c r="H200" s="47" t="s">
        <v>1108</v>
      </c>
      <c r="I200" s="31">
        <v>4</v>
      </c>
      <c r="J200" s="47" t="s">
        <v>154</v>
      </c>
      <c r="K200" s="52" t="s">
        <v>728</v>
      </c>
      <c r="L200" s="31" t="s">
        <v>830</v>
      </c>
      <c r="M200" s="83">
        <v>33298</v>
      </c>
      <c r="N200" s="56" t="s">
        <v>802</v>
      </c>
    </row>
    <row r="201" spans="1:14" s="61" customFormat="1" ht="36.75" customHeight="1">
      <c r="A201" s="38">
        <v>191</v>
      </c>
      <c r="B201" s="30">
        <v>73000</v>
      </c>
      <c r="C201" s="30">
        <v>3000</v>
      </c>
      <c r="D201" s="19">
        <f t="shared" si="3"/>
        <v>76000</v>
      </c>
      <c r="E201" s="31">
        <v>0</v>
      </c>
      <c r="F201" s="31">
        <v>0</v>
      </c>
      <c r="G201" s="146">
        <v>44.72</v>
      </c>
      <c r="H201" s="47" t="s">
        <v>1549</v>
      </c>
      <c r="I201" s="31">
        <v>3</v>
      </c>
      <c r="J201" s="47" t="s">
        <v>128</v>
      </c>
      <c r="K201" s="52" t="s">
        <v>1262</v>
      </c>
      <c r="L201" s="31" t="s">
        <v>830</v>
      </c>
      <c r="M201" s="83">
        <v>29252</v>
      </c>
      <c r="N201" s="56" t="s">
        <v>802</v>
      </c>
    </row>
    <row r="202" spans="1:14" s="61" customFormat="1" ht="36.75" customHeight="1">
      <c r="A202" s="38">
        <v>192</v>
      </c>
      <c r="B202" s="30">
        <v>73000</v>
      </c>
      <c r="C202" s="30">
        <v>3000</v>
      </c>
      <c r="D202" s="19">
        <f t="shared" si="3"/>
        <v>76000</v>
      </c>
      <c r="E202" s="31">
        <v>0</v>
      </c>
      <c r="F202" s="31">
        <v>0</v>
      </c>
      <c r="G202" s="146">
        <v>44.72</v>
      </c>
      <c r="H202" s="47" t="s">
        <v>1133</v>
      </c>
      <c r="I202" s="31">
        <v>3</v>
      </c>
      <c r="J202" s="47" t="s">
        <v>180</v>
      </c>
      <c r="K202" s="52" t="s">
        <v>1262</v>
      </c>
      <c r="L202" s="31" t="s">
        <v>830</v>
      </c>
      <c r="M202" s="83">
        <v>32568</v>
      </c>
      <c r="N202" s="56" t="s">
        <v>802</v>
      </c>
    </row>
    <row r="203" spans="1:14" s="61" customFormat="1" ht="36.75" customHeight="1">
      <c r="A203" s="37">
        <v>193</v>
      </c>
      <c r="B203" s="30">
        <v>80000</v>
      </c>
      <c r="C203" s="30">
        <v>3000</v>
      </c>
      <c r="D203" s="19">
        <f t="shared" si="3"/>
        <v>83000</v>
      </c>
      <c r="E203" s="31">
        <v>1</v>
      </c>
      <c r="F203" s="31">
        <v>0.5</v>
      </c>
      <c r="G203" s="146">
        <v>44.8</v>
      </c>
      <c r="H203" s="47" t="s">
        <v>1532</v>
      </c>
      <c r="I203" s="31">
        <v>3</v>
      </c>
      <c r="J203" s="47" t="s">
        <v>1249</v>
      </c>
      <c r="K203" s="52" t="s">
        <v>728</v>
      </c>
      <c r="L203" s="31" t="s">
        <v>813</v>
      </c>
      <c r="M203" s="83">
        <v>32690</v>
      </c>
      <c r="N203" s="56" t="s">
        <v>802</v>
      </c>
    </row>
    <row r="204" spans="1:14" s="61" customFormat="1" ht="36.75" customHeight="1">
      <c r="A204" s="38">
        <v>194</v>
      </c>
      <c r="B204" s="30">
        <v>77000</v>
      </c>
      <c r="C204" s="30">
        <v>3000</v>
      </c>
      <c r="D204" s="19">
        <f t="shared" si="3"/>
        <v>80000</v>
      </c>
      <c r="E204" s="31">
        <v>2</v>
      </c>
      <c r="F204" s="31">
        <v>0</v>
      </c>
      <c r="G204" s="146">
        <v>44.91</v>
      </c>
      <c r="H204" s="47" t="s">
        <v>1723</v>
      </c>
      <c r="I204" s="31">
        <v>2</v>
      </c>
      <c r="J204" s="47" t="s">
        <v>138</v>
      </c>
      <c r="K204" s="52" t="s">
        <v>822</v>
      </c>
      <c r="L204" s="31" t="s">
        <v>830</v>
      </c>
      <c r="M204" s="83">
        <v>29556</v>
      </c>
      <c r="N204" s="56" t="s">
        <v>802</v>
      </c>
    </row>
    <row r="205" spans="1:14" s="61" customFormat="1" ht="36.75" customHeight="1">
      <c r="A205" s="38">
        <v>195</v>
      </c>
      <c r="B205" s="30">
        <v>78000</v>
      </c>
      <c r="C205" s="30">
        <v>0</v>
      </c>
      <c r="D205" s="19">
        <f t="shared" si="3"/>
        <v>78000</v>
      </c>
      <c r="E205" s="31">
        <v>2</v>
      </c>
      <c r="F205" s="31">
        <v>0</v>
      </c>
      <c r="G205" s="146">
        <v>45</v>
      </c>
      <c r="H205" s="47" t="s">
        <v>1491</v>
      </c>
      <c r="I205" s="31">
        <v>3</v>
      </c>
      <c r="J205" s="47" t="s">
        <v>186</v>
      </c>
      <c r="K205" s="52" t="s">
        <v>1256</v>
      </c>
      <c r="L205" s="31" t="s">
        <v>813</v>
      </c>
      <c r="M205" s="83">
        <v>32203</v>
      </c>
      <c r="N205" s="56" t="s">
        <v>802</v>
      </c>
    </row>
    <row r="206" spans="1:14" s="61" customFormat="1" ht="36.75" customHeight="1">
      <c r="A206" s="38">
        <v>196</v>
      </c>
      <c r="B206" s="30">
        <v>77000</v>
      </c>
      <c r="C206" s="30">
        <v>3000</v>
      </c>
      <c r="D206" s="19">
        <f t="shared" si="3"/>
        <v>80000</v>
      </c>
      <c r="E206" s="31">
        <v>1</v>
      </c>
      <c r="F206" s="31">
        <v>1</v>
      </c>
      <c r="G206" s="146">
        <v>45</v>
      </c>
      <c r="H206" s="47" t="s">
        <v>1732</v>
      </c>
      <c r="I206" s="31">
        <v>2</v>
      </c>
      <c r="J206" s="47" t="s">
        <v>1745</v>
      </c>
      <c r="K206" s="52" t="s">
        <v>1256</v>
      </c>
      <c r="L206" s="31" t="s">
        <v>813</v>
      </c>
      <c r="M206" s="83">
        <v>33298</v>
      </c>
      <c r="N206" s="56" t="s">
        <v>802</v>
      </c>
    </row>
    <row r="207" spans="1:14" s="61" customFormat="1" ht="36.75" customHeight="1">
      <c r="A207" s="37">
        <v>197</v>
      </c>
      <c r="B207" s="30">
        <v>75000</v>
      </c>
      <c r="C207" s="30">
        <v>5000</v>
      </c>
      <c r="D207" s="19">
        <f t="shared" si="3"/>
        <v>80000</v>
      </c>
      <c r="E207" s="31">
        <v>1</v>
      </c>
      <c r="F207" s="31">
        <v>1</v>
      </c>
      <c r="G207" s="146">
        <v>45</v>
      </c>
      <c r="H207" s="47" t="s">
        <v>1146</v>
      </c>
      <c r="I207" s="31">
        <v>3</v>
      </c>
      <c r="J207" s="47" t="s">
        <v>194</v>
      </c>
      <c r="K207" s="52" t="s">
        <v>733</v>
      </c>
      <c r="L207" s="31" t="s">
        <v>830</v>
      </c>
      <c r="M207" s="83" t="s">
        <v>751</v>
      </c>
      <c r="N207" s="56" t="s">
        <v>802</v>
      </c>
    </row>
    <row r="208" spans="1:14" s="61" customFormat="1" ht="36.75" customHeight="1">
      <c r="A208" s="38">
        <v>198</v>
      </c>
      <c r="B208" s="30">
        <v>79000</v>
      </c>
      <c r="C208" s="30">
        <v>2000</v>
      </c>
      <c r="D208" s="19">
        <f t="shared" si="3"/>
        <v>81000</v>
      </c>
      <c r="E208" s="31">
        <v>1</v>
      </c>
      <c r="F208" s="31">
        <v>1</v>
      </c>
      <c r="G208" s="146">
        <v>45</v>
      </c>
      <c r="H208" s="47" t="s">
        <v>1152</v>
      </c>
      <c r="I208" s="31">
        <v>3</v>
      </c>
      <c r="J208" s="47" t="s">
        <v>178</v>
      </c>
      <c r="K208" s="52" t="s">
        <v>837</v>
      </c>
      <c r="L208" s="31" t="s">
        <v>813</v>
      </c>
      <c r="M208" s="83">
        <v>32905</v>
      </c>
      <c r="N208" s="143" t="s">
        <v>802</v>
      </c>
    </row>
    <row r="209" spans="1:14" s="61" customFormat="1" ht="36.75" customHeight="1">
      <c r="A209" s="38">
        <v>199</v>
      </c>
      <c r="B209" s="30">
        <v>80000</v>
      </c>
      <c r="C209" s="30">
        <v>2000</v>
      </c>
      <c r="D209" s="19">
        <f t="shared" si="3"/>
        <v>82000</v>
      </c>
      <c r="E209" s="31">
        <v>1</v>
      </c>
      <c r="F209" s="31">
        <v>1</v>
      </c>
      <c r="G209" s="146">
        <v>45</v>
      </c>
      <c r="H209" s="47" t="s">
        <v>1524</v>
      </c>
      <c r="I209" s="31">
        <v>1</v>
      </c>
      <c r="J209" s="47" t="s">
        <v>1753</v>
      </c>
      <c r="K209" s="52" t="s">
        <v>1373</v>
      </c>
      <c r="L209" s="31" t="s">
        <v>830</v>
      </c>
      <c r="M209" s="83">
        <v>34001</v>
      </c>
      <c r="N209" s="143" t="s">
        <v>802</v>
      </c>
    </row>
    <row r="210" spans="1:14" s="61" customFormat="1" ht="36.75" customHeight="1" thickBot="1">
      <c r="A210" s="43">
        <v>200</v>
      </c>
      <c r="B210" s="44">
        <v>80000</v>
      </c>
      <c r="C210" s="44">
        <v>8000</v>
      </c>
      <c r="D210" s="220">
        <f t="shared" si="3"/>
        <v>88000</v>
      </c>
      <c r="E210" s="115">
        <v>2</v>
      </c>
      <c r="F210" s="115">
        <v>1</v>
      </c>
      <c r="G210" s="221">
        <v>45</v>
      </c>
      <c r="H210" s="48" t="s">
        <v>1556</v>
      </c>
      <c r="I210" s="115">
        <v>8</v>
      </c>
      <c r="J210" s="48" t="s">
        <v>127</v>
      </c>
      <c r="K210" s="222" t="s">
        <v>831</v>
      </c>
      <c r="L210" s="115" t="s">
        <v>830</v>
      </c>
      <c r="M210" s="223">
        <v>29646</v>
      </c>
      <c r="N210" s="224" t="s">
        <v>803</v>
      </c>
    </row>
    <row r="211" spans="1:4" s="61" customFormat="1" ht="36.75" customHeight="1">
      <c r="A211" s="67"/>
      <c r="B211" s="69"/>
      <c r="C211" s="69"/>
      <c r="D211" s="70"/>
    </row>
    <row r="212" spans="1:4" s="61" customFormat="1" ht="36.75" customHeight="1">
      <c r="A212" s="67"/>
      <c r="B212" s="69"/>
      <c r="C212" s="69"/>
      <c r="D212" s="70"/>
    </row>
    <row r="213" spans="1:4" s="61" customFormat="1" ht="36.75" customHeight="1">
      <c r="A213" s="67"/>
      <c r="B213" s="69"/>
      <c r="C213" s="69"/>
      <c r="D213" s="70"/>
    </row>
    <row r="214" spans="1:4" s="61" customFormat="1" ht="36.75" customHeight="1">
      <c r="A214" s="67"/>
      <c r="B214" s="69"/>
      <c r="C214" s="69"/>
      <c r="D214" s="70"/>
    </row>
    <row r="215" spans="1:4" s="61" customFormat="1" ht="36.75" customHeight="1">
      <c r="A215" s="67"/>
      <c r="B215" s="69"/>
      <c r="C215" s="69"/>
      <c r="D215" s="70"/>
    </row>
    <row r="216" spans="1:4" s="61" customFormat="1" ht="36.75" customHeight="1">
      <c r="A216" s="67"/>
      <c r="B216" s="69"/>
      <c r="C216" s="69"/>
      <c r="D216" s="70"/>
    </row>
    <row r="217" spans="1:13" s="29" customFormat="1" ht="15" customHeight="1">
      <c r="A217" s="39"/>
      <c r="B217" s="33"/>
      <c r="C217" s="33"/>
      <c r="D217" s="20"/>
      <c r="G217" s="34"/>
      <c r="H217" s="35"/>
      <c r="J217" s="61"/>
      <c r="K217" s="61"/>
      <c r="M217" s="34"/>
    </row>
    <row r="218" spans="1:13" s="29" customFormat="1" ht="15" customHeight="1">
      <c r="A218" s="39"/>
      <c r="B218" s="33"/>
      <c r="C218" s="33"/>
      <c r="D218" s="20"/>
      <c r="G218" s="34"/>
      <c r="H218" s="35"/>
      <c r="J218" s="61"/>
      <c r="K218" s="61"/>
      <c r="M218" s="34"/>
    </row>
    <row r="219" spans="1:13" s="29" customFormat="1" ht="15" customHeight="1">
      <c r="A219" s="39"/>
      <c r="B219" s="33"/>
      <c r="C219" s="33"/>
      <c r="D219" s="20"/>
      <c r="G219" s="34"/>
      <c r="H219" s="35"/>
      <c r="J219" s="61"/>
      <c r="K219" s="61"/>
      <c r="M219" s="34"/>
    </row>
    <row r="220" spans="1:13" s="29" customFormat="1" ht="15" customHeight="1">
      <c r="A220" s="39"/>
      <c r="B220" s="33"/>
      <c r="C220" s="33"/>
      <c r="D220" s="20"/>
      <c r="G220" s="34"/>
      <c r="H220" s="35"/>
      <c r="J220" s="61"/>
      <c r="K220" s="61"/>
      <c r="M220" s="34"/>
    </row>
    <row r="221" spans="1:13" s="29" customFormat="1" ht="15" customHeight="1">
      <c r="A221" s="39"/>
      <c r="B221" s="33"/>
      <c r="C221" s="33"/>
      <c r="D221" s="20"/>
      <c r="G221" s="34"/>
      <c r="H221" s="35"/>
      <c r="J221" s="61"/>
      <c r="K221" s="61"/>
      <c r="M221" s="34"/>
    </row>
    <row r="222" spans="1:13" s="29" customFormat="1" ht="15" customHeight="1">
      <c r="A222" s="39"/>
      <c r="B222" s="33"/>
      <c r="C222" s="33"/>
      <c r="D222" s="20"/>
      <c r="G222" s="34"/>
      <c r="H222" s="35"/>
      <c r="J222" s="61"/>
      <c r="K222" s="61"/>
      <c r="M222" s="34"/>
    </row>
    <row r="223" spans="1:13" s="29" customFormat="1" ht="15" customHeight="1">
      <c r="A223" s="39"/>
      <c r="B223" s="33"/>
      <c r="C223" s="33"/>
      <c r="D223" s="20"/>
      <c r="G223" s="34"/>
      <c r="H223" s="35"/>
      <c r="J223" s="61"/>
      <c r="K223" s="61"/>
      <c r="M223" s="34"/>
    </row>
    <row r="224" spans="1:13" s="29" customFormat="1" ht="15" customHeight="1">
      <c r="A224" s="39"/>
      <c r="B224" s="33"/>
      <c r="C224" s="33"/>
      <c r="D224" s="20"/>
      <c r="G224" s="34"/>
      <c r="H224" s="35"/>
      <c r="J224" s="61"/>
      <c r="K224" s="61"/>
      <c r="M224" s="34"/>
    </row>
    <row r="225" spans="1:13" s="29" customFormat="1" ht="15" customHeight="1">
      <c r="A225" s="39"/>
      <c r="B225" s="33"/>
      <c r="C225" s="33"/>
      <c r="D225" s="20"/>
      <c r="G225" s="34"/>
      <c r="H225" s="35"/>
      <c r="J225" s="61"/>
      <c r="K225" s="61"/>
      <c r="M225" s="34"/>
    </row>
    <row r="226" spans="1:13" s="29" customFormat="1" ht="15" customHeight="1">
      <c r="A226" s="39"/>
      <c r="B226" s="33"/>
      <c r="C226" s="33"/>
      <c r="D226" s="20"/>
      <c r="G226" s="34"/>
      <c r="H226" s="35"/>
      <c r="J226" s="61"/>
      <c r="K226" s="61"/>
      <c r="M226" s="34"/>
    </row>
    <row r="227" spans="1:13" s="29" customFormat="1" ht="15" customHeight="1">
      <c r="A227" s="39"/>
      <c r="B227" s="33"/>
      <c r="C227" s="33"/>
      <c r="D227" s="20"/>
      <c r="G227" s="34"/>
      <c r="H227" s="35"/>
      <c r="J227" s="61"/>
      <c r="K227" s="61"/>
      <c r="M227" s="34"/>
    </row>
    <row r="228" spans="1:13" s="29" customFormat="1" ht="15" customHeight="1">
      <c r="A228" s="39"/>
      <c r="B228" s="33"/>
      <c r="C228" s="33"/>
      <c r="D228" s="20"/>
      <c r="G228" s="34"/>
      <c r="H228" s="35"/>
      <c r="J228" s="61"/>
      <c r="K228" s="61"/>
      <c r="M228" s="34"/>
    </row>
    <row r="229" spans="1:13" s="29" customFormat="1" ht="15" customHeight="1">
      <c r="A229" s="39"/>
      <c r="B229" s="33"/>
      <c r="C229" s="33"/>
      <c r="D229" s="20"/>
      <c r="G229" s="34"/>
      <c r="H229" s="35"/>
      <c r="J229" s="61"/>
      <c r="K229" s="61"/>
      <c r="M229" s="34"/>
    </row>
    <row r="230" spans="1:13" s="29" customFormat="1" ht="15" customHeight="1">
      <c r="A230" s="39"/>
      <c r="B230" s="33"/>
      <c r="C230" s="33"/>
      <c r="D230" s="20"/>
      <c r="G230" s="34"/>
      <c r="H230" s="35"/>
      <c r="J230" s="61"/>
      <c r="K230" s="61"/>
      <c r="M230" s="34"/>
    </row>
    <row r="231" spans="1:13" s="29" customFormat="1" ht="15" customHeight="1">
      <c r="A231" s="39"/>
      <c r="B231" s="33"/>
      <c r="C231" s="33"/>
      <c r="D231" s="20"/>
      <c r="G231" s="34"/>
      <c r="H231" s="35"/>
      <c r="J231" s="61"/>
      <c r="K231" s="61"/>
      <c r="M231" s="34"/>
    </row>
    <row r="232" spans="1:13" s="29" customFormat="1" ht="15" customHeight="1">
      <c r="A232" s="39"/>
      <c r="B232" s="33"/>
      <c r="C232" s="33"/>
      <c r="D232" s="20"/>
      <c r="G232" s="34"/>
      <c r="H232" s="35"/>
      <c r="J232" s="61"/>
      <c r="K232" s="61"/>
      <c r="M232" s="34"/>
    </row>
    <row r="233" spans="1:13" s="29" customFormat="1" ht="15" customHeight="1">
      <c r="A233" s="39"/>
      <c r="B233" s="33"/>
      <c r="C233" s="33"/>
      <c r="D233" s="20"/>
      <c r="G233" s="34"/>
      <c r="H233" s="35"/>
      <c r="J233" s="61"/>
      <c r="K233" s="61"/>
      <c r="M233" s="34"/>
    </row>
    <row r="234" spans="1:13" s="29" customFormat="1" ht="15" customHeight="1">
      <c r="A234" s="39"/>
      <c r="B234" s="33"/>
      <c r="C234" s="33"/>
      <c r="D234" s="20"/>
      <c r="G234" s="34"/>
      <c r="H234" s="35"/>
      <c r="J234" s="61"/>
      <c r="K234" s="61"/>
      <c r="M234" s="34"/>
    </row>
    <row r="235" spans="1:13" s="29" customFormat="1" ht="15" customHeight="1">
      <c r="A235" s="39"/>
      <c r="B235" s="33"/>
      <c r="C235" s="33"/>
      <c r="D235" s="20"/>
      <c r="G235" s="34"/>
      <c r="H235" s="35"/>
      <c r="J235" s="61"/>
      <c r="K235" s="61"/>
      <c r="M235" s="34"/>
    </row>
    <row r="236" spans="1:13" s="29" customFormat="1" ht="15" customHeight="1">
      <c r="A236" s="39"/>
      <c r="B236" s="33"/>
      <c r="C236" s="33"/>
      <c r="D236" s="20"/>
      <c r="G236" s="34"/>
      <c r="H236" s="35"/>
      <c r="J236" s="61"/>
      <c r="K236" s="61"/>
      <c r="M236" s="34"/>
    </row>
    <row r="237" spans="1:13" s="29" customFormat="1" ht="15" customHeight="1">
      <c r="A237" s="39"/>
      <c r="B237" s="33"/>
      <c r="C237" s="33"/>
      <c r="D237" s="20"/>
      <c r="G237" s="34"/>
      <c r="H237" s="35"/>
      <c r="J237" s="61"/>
      <c r="K237" s="61"/>
      <c r="M237" s="34"/>
    </row>
    <row r="238" spans="1:13" s="29" customFormat="1" ht="15" customHeight="1">
      <c r="A238" s="39"/>
      <c r="B238" s="33"/>
      <c r="C238" s="33"/>
      <c r="D238" s="20"/>
      <c r="G238" s="34"/>
      <c r="H238" s="35"/>
      <c r="J238" s="61"/>
      <c r="K238" s="61"/>
      <c r="M238" s="34"/>
    </row>
    <row r="239" spans="1:13" s="29" customFormat="1" ht="15" customHeight="1">
      <c r="A239" s="39"/>
      <c r="B239" s="33"/>
      <c r="C239" s="33"/>
      <c r="D239" s="20"/>
      <c r="G239" s="34"/>
      <c r="H239" s="35"/>
      <c r="J239" s="61"/>
      <c r="K239" s="61"/>
      <c r="M239" s="34"/>
    </row>
    <row r="240" spans="1:13" s="29" customFormat="1" ht="15" customHeight="1">
      <c r="A240" s="39"/>
      <c r="B240" s="33"/>
      <c r="C240" s="33"/>
      <c r="D240" s="20"/>
      <c r="G240" s="34"/>
      <c r="H240" s="35"/>
      <c r="J240" s="61"/>
      <c r="K240" s="61"/>
      <c r="M240" s="34"/>
    </row>
    <row r="241" spans="1:13" s="29" customFormat="1" ht="15" customHeight="1">
      <c r="A241" s="39"/>
      <c r="B241" s="33"/>
      <c r="C241" s="33"/>
      <c r="D241" s="20"/>
      <c r="G241" s="34"/>
      <c r="H241" s="35"/>
      <c r="J241" s="61"/>
      <c r="K241" s="61"/>
      <c r="M241" s="34"/>
    </row>
    <row r="242" spans="1:13" s="29" customFormat="1" ht="15" customHeight="1">
      <c r="A242" s="39"/>
      <c r="B242" s="33"/>
      <c r="C242" s="33"/>
      <c r="D242" s="20"/>
      <c r="G242" s="34"/>
      <c r="H242" s="35"/>
      <c r="J242" s="61"/>
      <c r="K242" s="61"/>
      <c r="M242" s="34"/>
    </row>
    <row r="243" spans="1:13" s="29" customFormat="1" ht="15" customHeight="1">
      <c r="A243" s="39"/>
      <c r="B243" s="33"/>
      <c r="C243" s="33"/>
      <c r="D243" s="20"/>
      <c r="G243" s="34"/>
      <c r="H243" s="35"/>
      <c r="J243" s="61"/>
      <c r="K243" s="61"/>
      <c r="M243" s="34"/>
    </row>
    <row r="244" spans="1:13" s="29" customFormat="1" ht="15" customHeight="1">
      <c r="A244" s="39"/>
      <c r="B244" s="33"/>
      <c r="C244" s="33"/>
      <c r="D244" s="20"/>
      <c r="G244" s="34"/>
      <c r="H244" s="35"/>
      <c r="J244" s="61"/>
      <c r="K244" s="61"/>
      <c r="M244" s="34"/>
    </row>
    <row r="245" spans="1:13" s="29" customFormat="1" ht="15" customHeight="1">
      <c r="A245" s="39"/>
      <c r="B245" s="33"/>
      <c r="C245" s="33"/>
      <c r="D245" s="20"/>
      <c r="G245" s="34"/>
      <c r="H245" s="35"/>
      <c r="J245" s="61"/>
      <c r="K245" s="61"/>
      <c r="M245" s="34"/>
    </row>
    <row r="246" spans="1:13" s="29" customFormat="1" ht="15" customHeight="1">
      <c r="A246" s="39"/>
      <c r="B246" s="33"/>
      <c r="C246" s="33"/>
      <c r="D246" s="20"/>
      <c r="G246" s="34"/>
      <c r="H246" s="35"/>
      <c r="J246" s="61"/>
      <c r="K246" s="61"/>
      <c r="M246" s="34"/>
    </row>
    <row r="247" spans="1:13" s="29" customFormat="1" ht="15" customHeight="1">
      <c r="A247" s="39"/>
      <c r="B247" s="33"/>
      <c r="C247" s="33"/>
      <c r="D247" s="20"/>
      <c r="G247" s="34"/>
      <c r="H247" s="35"/>
      <c r="J247" s="61"/>
      <c r="K247" s="61"/>
      <c r="M247" s="34"/>
    </row>
    <row r="248" spans="1:13" s="29" customFormat="1" ht="15" customHeight="1">
      <c r="A248" s="39"/>
      <c r="B248" s="33"/>
      <c r="C248" s="33"/>
      <c r="D248" s="20"/>
      <c r="G248" s="34"/>
      <c r="H248" s="35"/>
      <c r="J248" s="61"/>
      <c r="K248" s="61"/>
      <c r="M248" s="34"/>
    </row>
    <row r="249" spans="1:13" s="29" customFormat="1" ht="15" customHeight="1">
      <c r="A249" s="39"/>
      <c r="B249" s="33"/>
      <c r="C249" s="33"/>
      <c r="D249" s="20"/>
      <c r="G249" s="34"/>
      <c r="H249" s="35"/>
      <c r="J249" s="61"/>
      <c r="K249" s="61"/>
      <c r="M249" s="34"/>
    </row>
    <row r="250" spans="1:13" s="29" customFormat="1" ht="15" customHeight="1">
      <c r="A250" s="39"/>
      <c r="B250" s="33"/>
      <c r="C250" s="33"/>
      <c r="D250" s="20"/>
      <c r="G250" s="34"/>
      <c r="H250" s="35"/>
      <c r="J250" s="61"/>
      <c r="K250" s="61"/>
      <c r="M250" s="34"/>
    </row>
    <row r="251" spans="1:13" s="29" customFormat="1" ht="15" customHeight="1">
      <c r="A251" s="39"/>
      <c r="B251" s="33"/>
      <c r="C251" s="33"/>
      <c r="D251" s="20"/>
      <c r="G251" s="34"/>
      <c r="H251" s="35"/>
      <c r="J251" s="61"/>
      <c r="K251" s="61"/>
      <c r="M251" s="34"/>
    </row>
    <row r="252" spans="1:13" s="29" customFormat="1" ht="15" customHeight="1">
      <c r="A252" s="39"/>
      <c r="B252" s="33"/>
      <c r="C252" s="33"/>
      <c r="D252" s="20"/>
      <c r="G252" s="34"/>
      <c r="H252" s="35"/>
      <c r="J252" s="61"/>
      <c r="K252" s="61"/>
      <c r="M252" s="34"/>
    </row>
    <row r="253" spans="1:13" s="29" customFormat="1" ht="15" customHeight="1">
      <c r="A253" s="39"/>
      <c r="B253" s="33"/>
      <c r="C253" s="33"/>
      <c r="D253" s="20"/>
      <c r="G253" s="34"/>
      <c r="H253" s="35"/>
      <c r="J253" s="61"/>
      <c r="K253" s="61"/>
      <c r="M253" s="34"/>
    </row>
    <row r="254" spans="1:13" s="29" customFormat="1" ht="15" customHeight="1">
      <c r="A254" s="39"/>
      <c r="B254" s="33"/>
      <c r="C254" s="33"/>
      <c r="D254" s="20"/>
      <c r="G254" s="34"/>
      <c r="H254" s="35"/>
      <c r="J254" s="61"/>
      <c r="K254" s="61"/>
      <c r="M254" s="34"/>
    </row>
    <row r="255" spans="1:13" s="29" customFormat="1" ht="15" customHeight="1">
      <c r="A255" s="39"/>
      <c r="B255" s="33"/>
      <c r="C255" s="33"/>
      <c r="D255" s="20"/>
      <c r="G255" s="34"/>
      <c r="H255" s="35"/>
      <c r="J255" s="61"/>
      <c r="K255" s="61"/>
      <c r="M255" s="34"/>
    </row>
    <row r="256" spans="1:13" s="29" customFormat="1" ht="15" customHeight="1">
      <c r="A256" s="39"/>
      <c r="B256" s="33"/>
      <c r="C256" s="33"/>
      <c r="D256" s="20"/>
      <c r="G256" s="34"/>
      <c r="H256" s="35"/>
      <c r="J256" s="61"/>
      <c r="K256" s="61"/>
      <c r="M256" s="34"/>
    </row>
    <row r="257" spans="1:13" s="29" customFormat="1" ht="15" customHeight="1">
      <c r="A257" s="39"/>
      <c r="B257" s="33"/>
      <c r="C257" s="33"/>
      <c r="D257" s="20"/>
      <c r="G257" s="34"/>
      <c r="H257" s="35"/>
      <c r="J257" s="61"/>
      <c r="K257" s="61"/>
      <c r="M257" s="34"/>
    </row>
    <row r="258" spans="1:13" s="29" customFormat="1" ht="15" customHeight="1">
      <c r="A258" s="39"/>
      <c r="B258" s="33"/>
      <c r="C258" s="33"/>
      <c r="D258" s="20"/>
      <c r="G258" s="34"/>
      <c r="H258" s="35"/>
      <c r="J258" s="61"/>
      <c r="K258" s="61"/>
      <c r="M258" s="34"/>
    </row>
    <row r="259" spans="1:13" s="29" customFormat="1" ht="15" customHeight="1">
      <c r="A259" s="39"/>
      <c r="B259" s="33"/>
      <c r="C259" s="33"/>
      <c r="D259" s="20"/>
      <c r="G259" s="34"/>
      <c r="H259" s="35"/>
      <c r="J259" s="61"/>
      <c r="K259" s="61"/>
      <c r="M259" s="34"/>
    </row>
    <row r="260" spans="1:13" s="29" customFormat="1" ht="15" customHeight="1">
      <c r="A260" s="39"/>
      <c r="B260" s="33"/>
      <c r="C260" s="33"/>
      <c r="D260" s="20"/>
      <c r="G260" s="34"/>
      <c r="H260" s="35"/>
      <c r="J260" s="61"/>
      <c r="K260" s="61"/>
      <c r="M260" s="34"/>
    </row>
    <row r="261" spans="1:13" s="29" customFormat="1" ht="15" customHeight="1">
      <c r="A261" s="39"/>
      <c r="B261" s="33"/>
      <c r="C261" s="33"/>
      <c r="D261" s="20"/>
      <c r="G261" s="34"/>
      <c r="H261" s="35"/>
      <c r="J261" s="61"/>
      <c r="K261" s="61"/>
      <c r="M261" s="34"/>
    </row>
    <row r="262" spans="1:13" s="29" customFormat="1" ht="15" customHeight="1">
      <c r="A262" s="39"/>
      <c r="B262" s="33"/>
      <c r="C262" s="33"/>
      <c r="D262" s="20"/>
      <c r="G262" s="34"/>
      <c r="H262" s="35"/>
      <c r="J262" s="61"/>
      <c r="K262" s="61"/>
      <c r="M262" s="34"/>
    </row>
    <row r="263" spans="1:13" s="29" customFormat="1" ht="15" customHeight="1">
      <c r="A263" s="39"/>
      <c r="B263" s="33"/>
      <c r="C263" s="33"/>
      <c r="D263" s="20"/>
      <c r="G263" s="34"/>
      <c r="H263" s="35"/>
      <c r="J263" s="61"/>
      <c r="K263" s="61"/>
      <c r="M263" s="34"/>
    </row>
    <row r="264" spans="1:13" s="29" customFormat="1" ht="15" customHeight="1">
      <c r="A264" s="39"/>
      <c r="B264" s="33"/>
      <c r="C264" s="33"/>
      <c r="D264" s="20"/>
      <c r="G264" s="34"/>
      <c r="H264" s="35"/>
      <c r="J264" s="61"/>
      <c r="K264" s="61"/>
      <c r="M264" s="34"/>
    </row>
    <row r="265" spans="1:13" s="29" customFormat="1" ht="15" customHeight="1">
      <c r="A265" s="39"/>
      <c r="B265" s="33"/>
      <c r="C265" s="33"/>
      <c r="D265" s="20"/>
      <c r="G265" s="34"/>
      <c r="H265" s="35"/>
      <c r="J265" s="61"/>
      <c r="K265" s="61"/>
      <c r="M265" s="34"/>
    </row>
    <row r="266" spans="1:13" s="29" customFormat="1" ht="15" customHeight="1">
      <c r="A266" s="39"/>
      <c r="B266" s="33"/>
      <c r="C266" s="33"/>
      <c r="D266" s="20"/>
      <c r="G266" s="34"/>
      <c r="H266" s="35"/>
      <c r="J266" s="61"/>
      <c r="K266" s="61"/>
      <c r="M266" s="34"/>
    </row>
    <row r="267" spans="1:13" s="29" customFormat="1" ht="15" customHeight="1">
      <c r="A267" s="39"/>
      <c r="B267" s="33"/>
      <c r="C267" s="33"/>
      <c r="D267" s="20"/>
      <c r="G267" s="34"/>
      <c r="H267" s="35"/>
      <c r="J267" s="61"/>
      <c r="K267" s="61"/>
      <c r="M267" s="34"/>
    </row>
    <row r="268" spans="1:13" s="29" customFormat="1" ht="15" customHeight="1">
      <c r="A268" s="39"/>
      <c r="B268" s="33"/>
      <c r="C268" s="33"/>
      <c r="D268" s="20"/>
      <c r="G268" s="34"/>
      <c r="H268" s="35"/>
      <c r="J268" s="61"/>
      <c r="K268" s="61"/>
      <c r="M268" s="34"/>
    </row>
    <row r="269" spans="1:13" s="29" customFormat="1" ht="15" customHeight="1">
      <c r="A269" s="39"/>
      <c r="B269" s="33"/>
      <c r="C269" s="33"/>
      <c r="D269" s="20"/>
      <c r="G269" s="34"/>
      <c r="H269" s="35"/>
      <c r="J269" s="61"/>
      <c r="K269" s="61"/>
      <c r="M269" s="34"/>
    </row>
    <row r="270" spans="1:13" s="29" customFormat="1" ht="15" customHeight="1">
      <c r="A270" s="39"/>
      <c r="B270" s="33"/>
      <c r="C270" s="33"/>
      <c r="D270" s="20"/>
      <c r="G270" s="34"/>
      <c r="H270" s="35"/>
      <c r="J270" s="61"/>
      <c r="K270" s="61"/>
      <c r="M270" s="34"/>
    </row>
    <row r="271" spans="1:13" s="29" customFormat="1" ht="15" customHeight="1">
      <c r="A271" s="39"/>
      <c r="B271" s="33"/>
      <c r="C271" s="33"/>
      <c r="D271" s="20"/>
      <c r="G271" s="34"/>
      <c r="H271" s="35"/>
      <c r="J271" s="61"/>
      <c r="K271" s="61"/>
      <c r="M271" s="34"/>
    </row>
    <row r="272" spans="1:13" s="29" customFormat="1" ht="15" customHeight="1">
      <c r="A272" s="39"/>
      <c r="B272" s="33"/>
      <c r="C272" s="33"/>
      <c r="D272" s="20"/>
      <c r="G272" s="34"/>
      <c r="H272" s="35"/>
      <c r="J272" s="61"/>
      <c r="K272" s="61"/>
      <c r="M272" s="34"/>
    </row>
    <row r="273" spans="1:13" s="29" customFormat="1" ht="15" customHeight="1">
      <c r="A273" s="39"/>
      <c r="B273" s="33"/>
      <c r="C273" s="33"/>
      <c r="D273" s="20"/>
      <c r="G273" s="34"/>
      <c r="H273" s="35"/>
      <c r="J273" s="61"/>
      <c r="K273" s="61"/>
      <c r="M273" s="34"/>
    </row>
    <row r="274" spans="1:13" s="29" customFormat="1" ht="15" customHeight="1">
      <c r="A274" s="39"/>
      <c r="B274" s="33"/>
      <c r="C274" s="33"/>
      <c r="D274" s="20"/>
      <c r="G274" s="34"/>
      <c r="H274" s="35"/>
      <c r="J274" s="61"/>
      <c r="K274" s="61"/>
      <c r="M274" s="34"/>
    </row>
    <row r="275" spans="1:13" s="29" customFormat="1" ht="15" customHeight="1">
      <c r="A275" s="39"/>
      <c r="B275" s="33"/>
      <c r="C275" s="33"/>
      <c r="D275" s="20"/>
      <c r="G275" s="34"/>
      <c r="H275" s="35"/>
      <c r="J275" s="61"/>
      <c r="K275" s="61"/>
      <c r="M275" s="34"/>
    </row>
    <row r="276" spans="1:13" s="29" customFormat="1" ht="15" customHeight="1">
      <c r="A276" s="39"/>
      <c r="B276" s="33"/>
      <c r="C276" s="33"/>
      <c r="D276" s="20"/>
      <c r="G276" s="34"/>
      <c r="H276" s="35"/>
      <c r="J276" s="61"/>
      <c r="K276" s="61"/>
      <c r="M276" s="34"/>
    </row>
    <row r="277" spans="1:13" s="29" customFormat="1" ht="15" customHeight="1">
      <c r="A277" s="39"/>
      <c r="B277" s="33"/>
      <c r="C277" s="33"/>
      <c r="D277" s="20"/>
      <c r="G277" s="34"/>
      <c r="H277" s="35"/>
      <c r="J277" s="61"/>
      <c r="K277" s="61"/>
      <c r="M277" s="34"/>
    </row>
    <row r="278" spans="1:13" s="29" customFormat="1" ht="15" customHeight="1">
      <c r="A278" s="39"/>
      <c r="B278" s="33"/>
      <c r="C278" s="33"/>
      <c r="D278" s="20"/>
      <c r="G278" s="34"/>
      <c r="H278" s="35"/>
      <c r="J278" s="61"/>
      <c r="K278" s="61"/>
      <c r="M278" s="34"/>
    </row>
  </sheetData>
  <sheetProtection/>
  <mergeCells count="11">
    <mergeCell ref="H5:N5"/>
    <mergeCell ref="A7:N7"/>
    <mergeCell ref="A9:N9"/>
    <mergeCell ref="A1:N1"/>
    <mergeCell ref="J2:N2"/>
    <mergeCell ref="A3:C5"/>
    <mergeCell ref="D3:G3"/>
    <mergeCell ref="H3:N3"/>
    <mergeCell ref="D4:G4"/>
    <mergeCell ref="H4:N4"/>
    <mergeCell ref="D5:G5"/>
  </mergeCells>
  <printOptions/>
  <pageMargins left="0.25" right="0.16" top="0.27" bottom="0.23" header="0.2" footer="0.19"/>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N157"/>
  <sheetViews>
    <sheetView zoomScalePageLayoutView="0" workbookViewId="0" topLeftCell="A1">
      <selection activeCell="H3" sqref="H3:N3"/>
    </sheetView>
  </sheetViews>
  <sheetFormatPr defaultColWidth="8.8515625" defaultRowHeight="15"/>
  <cols>
    <col min="1" max="1" width="4.140625" style="40" customWidth="1"/>
    <col min="2" max="2" width="6.140625" style="13" customWidth="1"/>
    <col min="3" max="3" width="5.421875" style="13" customWidth="1"/>
    <col min="4" max="4" width="7.7109375" style="13" customWidth="1"/>
    <col min="5" max="5" width="4.28125" style="12" customWidth="1"/>
    <col min="6" max="6" width="4.00390625" style="12" customWidth="1"/>
    <col min="7" max="7" width="5.421875" style="160" customWidth="1"/>
    <col min="8" max="8" width="20.421875" style="55" customWidth="1"/>
    <col min="9" max="9" width="4.140625" style="12" customWidth="1"/>
    <col min="10" max="10" width="9.421875" style="94" customWidth="1"/>
    <col min="11" max="11" width="7.421875" style="53" customWidth="1"/>
    <col min="12" max="12" width="5.421875" style="14" customWidth="1"/>
    <col min="13" max="13" width="8.8515625" style="18" customWidth="1"/>
    <col min="14" max="14" width="8.28125" style="109" customWidth="1"/>
    <col min="15" max="16384" width="8.8515625" style="12" customWidth="1"/>
  </cols>
  <sheetData>
    <row r="1" spans="1:14" s="16" customFormat="1" ht="30.75" customHeight="1">
      <c r="A1" s="276" t="str">
        <f>'提供物件総括'!A1</f>
        <v>東北地方太平洋沖地震に伴う被災者への都内民間賃貸住宅情報</v>
      </c>
      <c r="B1" s="276"/>
      <c r="C1" s="276"/>
      <c r="D1" s="276"/>
      <c r="E1" s="276"/>
      <c r="F1" s="276"/>
      <c r="G1" s="276"/>
      <c r="H1" s="276"/>
      <c r="I1" s="276"/>
      <c r="J1" s="276"/>
      <c r="K1" s="276"/>
      <c r="L1" s="276"/>
      <c r="M1" s="276"/>
      <c r="N1" s="276"/>
    </row>
    <row r="2" spans="1:14" s="16" customFormat="1" ht="18.75" customHeight="1" thickBot="1">
      <c r="A2" s="36"/>
      <c r="B2" s="36"/>
      <c r="C2" s="36"/>
      <c r="D2" s="36"/>
      <c r="E2" s="36"/>
      <c r="F2" s="36"/>
      <c r="G2" s="154"/>
      <c r="H2" s="54"/>
      <c r="I2" s="36"/>
      <c r="J2" s="277" t="str">
        <f>'提供物件総括'!E2</f>
        <v>平成23年4月4日現在</v>
      </c>
      <c r="K2" s="277"/>
      <c r="L2" s="277"/>
      <c r="M2" s="277"/>
      <c r="N2" s="277"/>
    </row>
    <row r="3" spans="1:14" ht="24" customHeight="1">
      <c r="A3" s="278" t="str">
        <f>'提供物件総括'!A6</f>
        <v>分類①　</v>
      </c>
      <c r="B3" s="279"/>
      <c r="C3" s="279"/>
      <c r="D3" s="284" t="str">
        <f>'提供物件総括'!A4</f>
        <v>賃貸マンション</v>
      </c>
      <c r="E3" s="284"/>
      <c r="F3" s="284"/>
      <c r="G3" s="284"/>
      <c r="H3" s="285" t="s">
        <v>1562</v>
      </c>
      <c r="I3" s="286"/>
      <c r="J3" s="286"/>
      <c r="K3" s="286"/>
      <c r="L3" s="286"/>
      <c r="M3" s="286"/>
      <c r="N3" s="287"/>
    </row>
    <row r="4" spans="1:14" ht="32.25" customHeight="1">
      <c r="A4" s="280"/>
      <c r="B4" s="281"/>
      <c r="C4" s="281"/>
      <c r="D4" s="288" t="str">
        <f>'提供物件総括'!A5</f>
        <v>単身向け</v>
      </c>
      <c r="E4" s="288"/>
      <c r="F4" s="288"/>
      <c r="G4" s="288"/>
      <c r="H4" s="289" t="s">
        <v>710</v>
      </c>
      <c r="I4" s="290"/>
      <c r="J4" s="290"/>
      <c r="K4" s="290"/>
      <c r="L4" s="290"/>
      <c r="M4" s="290"/>
      <c r="N4" s="291"/>
    </row>
    <row r="5" spans="1:14" ht="30" customHeight="1" thickBot="1">
      <c r="A5" s="282"/>
      <c r="B5" s="283"/>
      <c r="C5" s="283"/>
      <c r="D5" s="292" t="str">
        <f>'提供物件総括'!B9</f>
        <v>５万円～７万円</v>
      </c>
      <c r="E5" s="292"/>
      <c r="F5" s="292"/>
      <c r="G5" s="292"/>
      <c r="H5" s="269" t="s">
        <v>724</v>
      </c>
      <c r="I5" s="270"/>
      <c r="J5" s="270"/>
      <c r="K5" s="270"/>
      <c r="L5" s="270"/>
      <c r="M5" s="270"/>
      <c r="N5" s="271"/>
    </row>
    <row r="6" spans="1:14" ht="15" customHeight="1" thickBot="1">
      <c r="A6" s="230"/>
      <c r="B6" s="230"/>
      <c r="C6" s="230"/>
      <c r="D6" s="231"/>
      <c r="E6" s="231"/>
      <c r="F6" s="231"/>
      <c r="G6" s="231"/>
      <c r="H6" s="229"/>
      <c r="I6" s="229"/>
      <c r="J6" s="229"/>
      <c r="K6" s="229"/>
      <c r="L6" s="229"/>
      <c r="M6" s="229"/>
      <c r="N6" s="229"/>
    </row>
    <row r="7" spans="1:14" ht="305.25" customHeight="1" thickBot="1" thickTop="1">
      <c r="A7" s="272" t="s">
        <v>683</v>
      </c>
      <c r="B7" s="273"/>
      <c r="C7" s="273"/>
      <c r="D7" s="273"/>
      <c r="E7" s="273"/>
      <c r="F7" s="273"/>
      <c r="G7" s="273"/>
      <c r="H7" s="273"/>
      <c r="I7" s="273"/>
      <c r="J7" s="273"/>
      <c r="K7" s="273"/>
      <c r="L7" s="273"/>
      <c r="M7" s="273"/>
      <c r="N7" s="274"/>
    </row>
    <row r="8" spans="1:14" ht="17.25" customHeight="1" thickTop="1">
      <c r="A8" s="232"/>
      <c r="B8" s="232"/>
      <c r="C8" s="232"/>
      <c r="D8" s="233"/>
      <c r="E8" s="233"/>
      <c r="F8" s="233"/>
      <c r="G8" s="233"/>
      <c r="H8" s="229"/>
      <c r="I8" s="229"/>
      <c r="J8" s="229"/>
      <c r="K8" s="229"/>
      <c r="L8" s="229"/>
      <c r="M8" s="229"/>
      <c r="N8" s="229"/>
    </row>
    <row r="9" spans="1:14" ht="30" customHeight="1" thickBot="1">
      <c r="A9" s="275" t="s">
        <v>212</v>
      </c>
      <c r="B9" s="275"/>
      <c r="C9" s="275"/>
      <c r="D9" s="275"/>
      <c r="E9" s="275"/>
      <c r="F9" s="275"/>
      <c r="G9" s="275"/>
      <c r="H9" s="275"/>
      <c r="I9" s="275"/>
      <c r="J9" s="275"/>
      <c r="K9" s="275"/>
      <c r="L9" s="275"/>
      <c r="M9" s="275"/>
      <c r="N9" s="275"/>
    </row>
    <row r="10" spans="1:14" s="25" customFormat="1" ht="36.75" customHeight="1" thickBot="1">
      <c r="A10" s="21" t="s">
        <v>711</v>
      </c>
      <c r="B10" s="22" t="s">
        <v>1875</v>
      </c>
      <c r="C10" s="41" t="s">
        <v>760</v>
      </c>
      <c r="D10" s="63" t="s">
        <v>759</v>
      </c>
      <c r="E10" s="23" t="s">
        <v>1879</v>
      </c>
      <c r="F10" s="23" t="s">
        <v>1880</v>
      </c>
      <c r="G10" s="24" t="s">
        <v>676</v>
      </c>
      <c r="H10" s="24" t="s">
        <v>712</v>
      </c>
      <c r="I10" s="23" t="s">
        <v>714</v>
      </c>
      <c r="J10" s="93" t="s">
        <v>713</v>
      </c>
      <c r="K10" s="23" t="s">
        <v>715</v>
      </c>
      <c r="L10" s="23" t="s">
        <v>716</v>
      </c>
      <c r="M10" s="23" t="s">
        <v>717</v>
      </c>
      <c r="N10" s="42" t="s">
        <v>761</v>
      </c>
    </row>
    <row r="11" spans="1:14" s="29" customFormat="1" ht="36.75" customHeight="1">
      <c r="A11" s="202">
        <v>1</v>
      </c>
      <c r="B11" s="203">
        <v>50000</v>
      </c>
      <c r="C11" s="203">
        <v>2000</v>
      </c>
      <c r="D11" s="204">
        <f aca="true" t="shared" si="0" ref="D11:D38">B11+C11</f>
        <v>52000</v>
      </c>
      <c r="E11" s="205">
        <v>2</v>
      </c>
      <c r="F11" s="205">
        <v>1</v>
      </c>
      <c r="G11" s="206">
        <v>24</v>
      </c>
      <c r="H11" s="207" t="s">
        <v>1419</v>
      </c>
      <c r="I11" s="205">
        <v>3</v>
      </c>
      <c r="J11" s="207" t="s">
        <v>1420</v>
      </c>
      <c r="K11" s="205" t="s">
        <v>1421</v>
      </c>
      <c r="L11" s="205" t="s">
        <v>1422</v>
      </c>
      <c r="M11" s="208">
        <v>28946</v>
      </c>
      <c r="N11" s="209" t="s">
        <v>803</v>
      </c>
    </row>
    <row r="12" spans="1:14" s="133" customFormat="1" ht="36.75" customHeight="1">
      <c r="A12" s="99">
        <v>2</v>
      </c>
      <c r="B12" s="96">
        <v>52000</v>
      </c>
      <c r="C12" s="96">
        <v>0</v>
      </c>
      <c r="D12" s="100">
        <f t="shared" si="0"/>
        <v>52000</v>
      </c>
      <c r="E12" s="102">
        <v>2</v>
      </c>
      <c r="F12" s="102">
        <v>1</v>
      </c>
      <c r="G12" s="155">
        <v>24.79</v>
      </c>
      <c r="H12" s="106" t="s">
        <v>337</v>
      </c>
      <c r="I12" s="102">
        <v>3</v>
      </c>
      <c r="J12" s="106" t="s">
        <v>338</v>
      </c>
      <c r="K12" s="102" t="s">
        <v>1409</v>
      </c>
      <c r="L12" s="102" t="s">
        <v>1422</v>
      </c>
      <c r="M12" s="166">
        <v>32082</v>
      </c>
      <c r="N12" s="108" t="s">
        <v>802</v>
      </c>
    </row>
    <row r="13" spans="1:14" s="29" customFormat="1" ht="36.75" customHeight="1">
      <c r="A13" s="99">
        <v>3</v>
      </c>
      <c r="B13" s="96">
        <v>50000</v>
      </c>
      <c r="C13" s="96">
        <v>2000</v>
      </c>
      <c r="D13" s="100">
        <f t="shared" si="0"/>
        <v>52000</v>
      </c>
      <c r="E13" s="102">
        <v>1</v>
      </c>
      <c r="F13" s="102">
        <v>1</v>
      </c>
      <c r="G13" s="155">
        <v>24.79</v>
      </c>
      <c r="H13" s="106" t="s">
        <v>390</v>
      </c>
      <c r="I13" s="102">
        <v>1</v>
      </c>
      <c r="J13" s="106" t="s">
        <v>1430</v>
      </c>
      <c r="K13" s="102" t="s">
        <v>307</v>
      </c>
      <c r="L13" s="102" t="s">
        <v>1402</v>
      </c>
      <c r="M13" s="103" t="s">
        <v>391</v>
      </c>
      <c r="N13" s="108" t="s">
        <v>802</v>
      </c>
    </row>
    <row r="14" spans="1:14" s="29" customFormat="1" ht="36.75" customHeight="1">
      <c r="A14" s="98">
        <v>4</v>
      </c>
      <c r="B14" s="96">
        <v>50000</v>
      </c>
      <c r="C14" s="96">
        <v>5000</v>
      </c>
      <c r="D14" s="100">
        <f t="shared" si="0"/>
        <v>55000</v>
      </c>
      <c r="E14" s="102">
        <v>1</v>
      </c>
      <c r="F14" s="102">
        <v>1</v>
      </c>
      <c r="G14" s="155">
        <v>24.8</v>
      </c>
      <c r="H14" s="106" t="s">
        <v>315</v>
      </c>
      <c r="I14" s="102">
        <v>3</v>
      </c>
      <c r="J14" s="106" t="s">
        <v>316</v>
      </c>
      <c r="K14" s="102" t="s">
        <v>317</v>
      </c>
      <c r="L14" s="102" t="s">
        <v>1422</v>
      </c>
      <c r="M14" s="103">
        <v>26390</v>
      </c>
      <c r="N14" s="108" t="s">
        <v>802</v>
      </c>
    </row>
    <row r="15" spans="1:14" s="29" customFormat="1" ht="36.75" customHeight="1">
      <c r="A15" s="99">
        <v>5</v>
      </c>
      <c r="B15" s="97">
        <v>50000</v>
      </c>
      <c r="C15" s="97">
        <v>0</v>
      </c>
      <c r="D15" s="100">
        <f t="shared" si="0"/>
        <v>50000</v>
      </c>
      <c r="E15" s="101">
        <v>1</v>
      </c>
      <c r="F15" s="101">
        <v>1</v>
      </c>
      <c r="G15" s="156">
        <v>25</v>
      </c>
      <c r="H15" s="107" t="s">
        <v>351</v>
      </c>
      <c r="I15" s="101">
        <v>3</v>
      </c>
      <c r="J15" s="107" t="s">
        <v>352</v>
      </c>
      <c r="K15" s="101" t="s">
        <v>353</v>
      </c>
      <c r="L15" s="102" t="s">
        <v>1422</v>
      </c>
      <c r="M15" s="105">
        <v>34060</v>
      </c>
      <c r="N15" s="141" t="s">
        <v>803</v>
      </c>
    </row>
    <row r="16" spans="1:14" s="29" customFormat="1" ht="36.75" customHeight="1">
      <c r="A16" s="99">
        <v>6</v>
      </c>
      <c r="B16" s="97">
        <v>52000</v>
      </c>
      <c r="C16" s="97">
        <v>0</v>
      </c>
      <c r="D16" s="100">
        <f t="shared" si="0"/>
        <v>52000</v>
      </c>
      <c r="E16" s="101">
        <v>1</v>
      </c>
      <c r="F16" s="101">
        <v>1</v>
      </c>
      <c r="G16" s="156">
        <v>25</v>
      </c>
      <c r="H16" s="107" t="s">
        <v>323</v>
      </c>
      <c r="I16" s="101">
        <v>4</v>
      </c>
      <c r="J16" s="107" t="s">
        <v>324</v>
      </c>
      <c r="K16" s="101" t="s">
        <v>1409</v>
      </c>
      <c r="L16" s="102" t="s">
        <v>1422</v>
      </c>
      <c r="M16" s="105">
        <v>28915</v>
      </c>
      <c r="N16" s="108" t="s">
        <v>802</v>
      </c>
    </row>
    <row r="17" spans="1:14" s="29" customFormat="1" ht="36.75" customHeight="1">
      <c r="A17" s="98">
        <v>7</v>
      </c>
      <c r="B17" s="97">
        <v>53000</v>
      </c>
      <c r="C17" s="97">
        <v>0</v>
      </c>
      <c r="D17" s="100">
        <f t="shared" si="0"/>
        <v>53000</v>
      </c>
      <c r="E17" s="101">
        <v>1</v>
      </c>
      <c r="F17" s="101">
        <v>1</v>
      </c>
      <c r="G17" s="156">
        <v>25.17</v>
      </c>
      <c r="H17" s="107" t="s">
        <v>356</v>
      </c>
      <c r="I17" s="101">
        <v>3</v>
      </c>
      <c r="J17" s="107" t="s">
        <v>1425</v>
      </c>
      <c r="K17" s="101" t="s">
        <v>1451</v>
      </c>
      <c r="L17" s="101" t="s">
        <v>1402</v>
      </c>
      <c r="M17" s="101"/>
      <c r="N17" s="139" t="s">
        <v>802</v>
      </c>
    </row>
    <row r="18" spans="1:14" s="29" customFormat="1" ht="36.75" customHeight="1">
      <c r="A18" s="99">
        <v>8</v>
      </c>
      <c r="B18" s="97">
        <v>53000</v>
      </c>
      <c r="C18" s="97">
        <v>0</v>
      </c>
      <c r="D18" s="100">
        <f t="shared" si="0"/>
        <v>53000</v>
      </c>
      <c r="E18" s="101">
        <v>1</v>
      </c>
      <c r="F18" s="101">
        <v>1</v>
      </c>
      <c r="G18" s="156">
        <v>25.17</v>
      </c>
      <c r="H18" s="107" t="s">
        <v>388</v>
      </c>
      <c r="I18" s="101">
        <v>1</v>
      </c>
      <c r="J18" s="107" t="s">
        <v>1425</v>
      </c>
      <c r="K18" s="101" t="s">
        <v>1451</v>
      </c>
      <c r="L18" s="101" t="s">
        <v>1402</v>
      </c>
      <c r="M18" s="105" t="s">
        <v>389</v>
      </c>
      <c r="N18" s="139" t="s">
        <v>802</v>
      </c>
    </row>
    <row r="19" spans="1:14" s="29" customFormat="1" ht="36.75" customHeight="1">
      <c r="A19" s="99">
        <v>9</v>
      </c>
      <c r="B19" s="97">
        <v>52000</v>
      </c>
      <c r="C19" s="97">
        <v>0</v>
      </c>
      <c r="D19" s="100">
        <f t="shared" si="0"/>
        <v>52000</v>
      </c>
      <c r="E19" s="101">
        <v>2</v>
      </c>
      <c r="F19" s="101">
        <v>1</v>
      </c>
      <c r="G19" s="156">
        <v>25.67</v>
      </c>
      <c r="H19" s="107" t="s">
        <v>404</v>
      </c>
      <c r="I19" s="101">
        <v>5</v>
      </c>
      <c r="J19" s="107" t="s">
        <v>405</v>
      </c>
      <c r="K19" s="101" t="s">
        <v>1436</v>
      </c>
      <c r="L19" s="101" t="s">
        <v>1422</v>
      </c>
      <c r="M19" s="105">
        <v>28946</v>
      </c>
      <c r="N19" s="132" t="s">
        <v>802</v>
      </c>
    </row>
    <row r="20" spans="1:14" s="29" customFormat="1" ht="36.75" customHeight="1">
      <c r="A20" s="98">
        <v>10</v>
      </c>
      <c r="B20" s="97">
        <v>55000</v>
      </c>
      <c r="C20" s="97">
        <v>0</v>
      </c>
      <c r="D20" s="100">
        <f t="shared" si="0"/>
        <v>55000</v>
      </c>
      <c r="E20" s="101">
        <v>1</v>
      </c>
      <c r="F20" s="101">
        <v>1</v>
      </c>
      <c r="G20" s="156">
        <v>26</v>
      </c>
      <c r="H20" s="107" t="s">
        <v>378</v>
      </c>
      <c r="I20" s="101">
        <v>1</v>
      </c>
      <c r="J20" s="107" t="s">
        <v>379</v>
      </c>
      <c r="K20" s="101" t="s">
        <v>1433</v>
      </c>
      <c r="L20" s="101" t="s">
        <v>407</v>
      </c>
      <c r="M20" s="105">
        <v>32295</v>
      </c>
      <c r="N20" s="88" t="s">
        <v>803</v>
      </c>
    </row>
    <row r="21" spans="1:14" s="29" customFormat="1" ht="36.75" customHeight="1">
      <c r="A21" s="99">
        <v>11</v>
      </c>
      <c r="B21" s="97">
        <v>54000</v>
      </c>
      <c r="C21" s="97">
        <v>3000</v>
      </c>
      <c r="D21" s="100">
        <f t="shared" si="0"/>
        <v>57000</v>
      </c>
      <c r="E21" s="101">
        <v>1.5</v>
      </c>
      <c r="F21" s="101">
        <v>0.5</v>
      </c>
      <c r="G21" s="156">
        <v>26.11</v>
      </c>
      <c r="H21" s="107" t="s">
        <v>354</v>
      </c>
      <c r="I21" s="101">
        <v>1</v>
      </c>
      <c r="J21" s="107" t="s">
        <v>355</v>
      </c>
      <c r="K21" s="101" t="s">
        <v>1431</v>
      </c>
      <c r="L21" s="101" t="s">
        <v>1422</v>
      </c>
      <c r="M21" s="105">
        <v>36192</v>
      </c>
      <c r="N21" s="139" t="s">
        <v>802</v>
      </c>
    </row>
    <row r="22" spans="1:14" s="29" customFormat="1" ht="36.75" customHeight="1">
      <c r="A22" s="99">
        <v>12</v>
      </c>
      <c r="B22" s="97">
        <v>52000</v>
      </c>
      <c r="C22" s="97">
        <v>0</v>
      </c>
      <c r="D22" s="100">
        <f t="shared" si="0"/>
        <v>52000</v>
      </c>
      <c r="E22" s="101">
        <v>1</v>
      </c>
      <c r="F22" s="101">
        <v>0</v>
      </c>
      <c r="G22" s="156">
        <v>26.4</v>
      </c>
      <c r="H22" s="107" t="s">
        <v>1462</v>
      </c>
      <c r="I22" s="101">
        <v>1</v>
      </c>
      <c r="J22" s="107" t="s">
        <v>1463</v>
      </c>
      <c r="K22" s="101" t="s">
        <v>1409</v>
      </c>
      <c r="L22" s="101" t="s">
        <v>1406</v>
      </c>
      <c r="M22" s="105">
        <v>32568</v>
      </c>
      <c r="N22" s="108" t="s">
        <v>802</v>
      </c>
    </row>
    <row r="23" spans="1:14" s="29" customFormat="1" ht="36.75" customHeight="1">
      <c r="A23" s="98">
        <v>13</v>
      </c>
      <c r="B23" s="97">
        <v>55000</v>
      </c>
      <c r="C23" s="97">
        <v>3000</v>
      </c>
      <c r="D23" s="100">
        <f t="shared" si="0"/>
        <v>58000</v>
      </c>
      <c r="E23" s="101">
        <v>1</v>
      </c>
      <c r="F23" s="101">
        <v>0</v>
      </c>
      <c r="G23" s="156">
        <v>26.4</v>
      </c>
      <c r="H23" s="107" t="s">
        <v>1447</v>
      </c>
      <c r="I23" s="101">
        <v>4</v>
      </c>
      <c r="J23" s="107" t="s">
        <v>1448</v>
      </c>
      <c r="K23" s="101" t="s">
        <v>1449</v>
      </c>
      <c r="L23" s="101" t="s">
        <v>408</v>
      </c>
      <c r="M23" s="105">
        <v>32964</v>
      </c>
      <c r="N23" s="139" t="s">
        <v>802</v>
      </c>
    </row>
    <row r="24" spans="1:14" s="29" customFormat="1" ht="36.75" customHeight="1">
      <c r="A24" s="99">
        <v>14</v>
      </c>
      <c r="B24" s="97">
        <v>53000</v>
      </c>
      <c r="C24" s="97">
        <v>2000</v>
      </c>
      <c r="D24" s="100">
        <f t="shared" si="0"/>
        <v>55000</v>
      </c>
      <c r="E24" s="101">
        <v>1</v>
      </c>
      <c r="F24" s="101">
        <v>0.5</v>
      </c>
      <c r="G24" s="156">
        <v>26.49</v>
      </c>
      <c r="H24" s="107" t="s">
        <v>376</v>
      </c>
      <c r="I24" s="101">
        <v>1</v>
      </c>
      <c r="J24" s="107" t="s">
        <v>377</v>
      </c>
      <c r="K24" s="101" t="s">
        <v>1451</v>
      </c>
      <c r="L24" s="101" t="s">
        <v>1422</v>
      </c>
      <c r="M24" s="105">
        <v>28004</v>
      </c>
      <c r="N24" s="139" t="s">
        <v>802</v>
      </c>
    </row>
    <row r="25" spans="1:14" s="29" customFormat="1" ht="36.75" customHeight="1">
      <c r="A25" s="99">
        <v>15</v>
      </c>
      <c r="B25" s="97">
        <v>56000</v>
      </c>
      <c r="C25" s="97">
        <v>2000</v>
      </c>
      <c r="D25" s="100">
        <f t="shared" si="0"/>
        <v>58000</v>
      </c>
      <c r="E25" s="101">
        <v>1</v>
      </c>
      <c r="F25" s="101">
        <v>0.5</v>
      </c>
      <c r="G25" s="156">
        <v>26.49</v>
      </c>
      <c r="H25" s="107" t="s">
        <v>376</v>
      </c>
      <c r="I25" s="101">
        <v>2</v>
      </c>
      <c r="J25" s="107" t="s">
        <v>377</v>
      </c>
      <c r="K25" s="101" t="s">
        <v>1451</v>
      </c>
      <c r="L25" s="101" t="s">
        <v>1422</v>
      </c>
      <c r="M25" s="105">
        <v>28004</v>
      </c>
      <c r="N25" s="144" t="s">
        <v>802</v>
      </c>
    </row>
    <row r="26" spans="1:14" s="29" customFormat="1" ht="36.75" customHeight="1">
      <c r="A26" s="98">
        <v>16</v>
      </c>
      <c r="B26" s="97">
        <v>54000</v>
      </c>
      <c r="C26" s="97">
        <v>3000</v>
      </c>
      <c r="D26" s="100">
        <f t="shared" si="0"/>
        <v>57000</v>
      </c>
      <c r="E26" s="101">
        <v>0</v>
      </c>
      <c r="F26" s="101">
        <v>1</v>
      </c>
      <c r="G26" s="156">
        <v>26.88</v>
      </c>
      <c r="H26" s="107" t="s">
        <v>345</v>
      </c>
      <c r="I26" s="101">
        <v>4</v>
      </c>
      <c r="J26" s="107" t="s">
        <v>1441</v>
      </c>
      <c r="K26" s="101" t="s">
        <v>307</v>
      </c>
      <c r="L26" s="101" t="s">
        <v>1402</v>
      </c>
      <c r="M26" s="105">
        <v>27607</v>
      </c>
      <c r="N26" s="132" t="s">
        <v>802</v>
      </c>
    </row>
    <row r="27" spans="1:14" s="29" customFormat="1" ht="36.75" customHeight="1">
      <c r="A27" s="99">
        <v>17</v>
      </c>
      <c r="B27" s="97">
        <v>52000</v>
      </c>
      <c r="C27" s="97">
        <v>5000</v>
      </c>
      <c r="D27" s="100">
        <f t="shared" si="0"/>
        <v>57000</v>
      </c>
      <c r="E27" s="101">
        <v>1</v>
      </c>
      <c r="F27" s="101">
        <v>1</v>
      </c>
      <c r="G27" s="156">
        <v>26.95</v>
      </c>
      <c r="H27" s="107" t="s">
        <v>320</v>
      </c>
      <c r="I27" s="101">
        <v>2</v>
      </c>
      <c r="J27" s="107" t="s">
        <v>1411</v>
      </c>
      <c r="K27" s="101" t="s">
        <v>310</v>
      </c>
      <c r="L27" s="101" t="s">
        <v>1422</v>
      </c>
      <c r="M27" s="105">
        <v>33512</v>
      </c>
      <c r="N27" s="108" t="s">
        <v>802</v>
      </c>
    </row>
    <row r="28" spans="1:14" s="29" customFormat="1" ht="36.75" customHeight="1">
      <c r="A28" s="99">
        <v>18</v>
      </c>
      <c r="B28" s="97">
        <v>53000</v>
      </c>
      <c r="C28" s="97">
        <v>2000</v>
      </c>
      <c r="D28" s="100">
        <f t="shared" si="0"/>
        <v>55000</v>
      </c>
      <c r="E28" s="101">
        <v>1</v>
      </c>
      <c r="F28" s="101">
        <v>1</v>
      </c>
      <c r="G28" s="156">
        <v>27</v>
      </c>
      <c r="H28" s="107" t="s">
        <v>308</v>
      </c>
      <c r="I28" s="101">
        <v>3</v>
      </c>
      <c r="J28" s="107" t="s">
        <v>309</v>
      </c>
      <c r="K28" s="101" t="s">
        <v>310</v>
      </c>
      <c r="L28" s="101" t="s">
        <v>1406</v>
      </c>
      <c r="M28" s="105">
        <v>26512</v>
      </c>
      <c r="N28" s="108" t="s">
        <v>802</v>
      </c>
    </row>
    <row r="29" spans="1:14" s="29" customFormat="1" ht="36.75" customHeight="1">
      <c r="A29" s="98">
        <v>19</v>
      </c>
      <c r="B29" s="97">
        <v>56000</v>
      </c>
      <c r="C29" s="97">
        <v>2000</v>
      </c>
      <c r="D29" s="100">
        <f t="shared" si="0"/>
        <v>58000</v>
      </c>
      <c r="E29" s="101">
        <v>1</v>
      </c>
      <c r="F29" s="101">
        <v>0</v>
      </c>
      <c r="G29" s="156">
        <v>27</v>
      </c>
      <c r="H29" s="107" t="s">
        <v>386</v>
      </c>
      <c r="I29" s="101">
        <v>2</v>
      </c>
      <c r="J29" s="107" t="s">
        <v>1430</v>
      </c>
      <c r="K29" s="101" t="s">
        <v>1436</v>
      </c>
      <c r="L29" s="101" t="s">
        <v>1422</v>
      </c>
      <c r="M29" s="105" t="s">
        <v>387</v>
      </c>
      <c r="N29" s="108" t="s">
        <v>802</v>
      </c>
    </row>
    <row r="30" spans="1:14" s="29" customFormat="1" ht="36.75" customHeight="1">
      <c r="A30" s="99">
        <v>20</v>
      </c>
      <c r="B30" s="97">
        <v>57000</v>
      </c>
      <c r="C30" s="97">
        <v>1000</v>
      </c>
      <c r="D30" s="100">
        <f t="shared" si="0"/>
        <v>58000</v>
      </c>
      <c r="E30" s="101">
        <v>1</v>
      </c>
      <c r="F30" s="101">
        <v>0</v>
      </c>
      <c r="G30" s="156">
        <v>27</v>
      </c>
      <c r="H30" s="107" t="s">
        <v>406</v>
      </c>
      <c r="I30" s="101"/>
      <c r="J30" s="107" t="s">
        <v>306</v>
      </c>
      <c r="K30" s="101" t="s">
        <v>1451</v>
      </c>
      <c r="L30" s="101" t="s">
        <v>1406</v>
      </c>
      <c r="M30" s="105" t="s">
        <v>297</v>
      </c>
      <c r="N30" s="141" t="s">
        <v>803</v>
      </c>
    </row>
    <row r="31" spans="1:14" s="29" customFormat="1" ht="36.75" customHeight="1">
      <c r="A31" s="99">
        <v>21</v>
      </c>
      <c r="B31" s="97">
        <v>55000</v>
      </c>
      <c r="C31" s="97">
        <v>5000</v>
      </c>
      <c r="D31" s="100">
        <f t="shared" si="0"/>
        <v>60000</v>
      </c>
      <c r="E31" s="101">
        <v>1</v>
      </c>
      <c r="F31" s="101">
        <v>2</v>
      </c>
      <c r="G31" s="156">
        <v>27.01</v>
      </c>
      <c r="H31" s="107" t="s">
        <v>396</v>
      </c>
      <c r="I31" s="101">
        <v>3</v>
      </c>
      <c r="J31" s="107" t="s">
        <v>397</v>
      </c>
      <c r="K31" s="101" t="s">
        <v>398</v>
      </c>
      <c r="L31" s="101" t="s">
        <v>1406</v>
      </c>
      <c r="M31" s="105">
        <v>27395</v>
      </c>
      <c r="N31" s="108" t="s">
        <v>802</v>
      </c>
    </row>
    <row r="32" spans="1:14" s="133" customFormat="1" ht="36.75" customHeight="1">
      <c r="A32" s="98">
        <v>22</v>
      </c>
      <c r="B32" s="97">
        <v>57000</v>
      </c>
      <c r="C32" s="97">
        <v>0</v>
      </c>
      <c r="D32" s="100">
        <f t="shared" si="0"/>
        <v>57000</v>
      </c>
      <c r="E32" s="101">
        <v>1</v>
      </c>
      <c r="F32" s="101">
        <v>1</v>
      </c>
      <c r="G32" s="156">
        <v>27.52</v>
      </c>
      <c r="H32" s="107" t="s">
        <v>339</v>
      </c>
      <c r="I32" s="101">
        <v>2</v>
      </c>
      <c r="J32" s="107" t="s">
        <v>340</v>
      </c>
      <c r="K32" s="101" t="s">
        <v>341</v>
      </c>
      <c r="L32" s="101" t="s">
        <v>407</v>
      </c>
      <c r="M32" s="101" t="s">
        <v>342</v>
      </c>
      <c r="N32" s="108" t="s">
        <v>802</v>
      </c>
    </row>
    <row r="33" spans="1:14" s="133" customFormat="1" ht="36.75" customHeight="1">
      <c r="A33" s="99">
        <v>23</v>
      </c>
      <c r="B33" s="97">
        <v>55000</v>
      </c>
      <c r="C33" s="97">
        <v>1000</v>
      </c>
      <c r="D33" s="100">
        <f t="shared" si="0"/>
        <v>56000</v>
      </c>
      <c r="E33" s="101">
        <v>1</v>
      </c>
      <c r="F33" s="101">
        <v>2</v>
      </c>
      <c r="G33" s="156">
        <v>27.75</v>
      </c>
      <c r="H33" s="107" t="s">
        <v>361</v>
      </c>
      <c r="I33" s="101">
        <v>2</v>
      </c>
      <c r="J33" s="107" t="s">
        <v>360</v>
      </c>
      <c r="K33" s="101" t="s">
        <v>1451</v>
      </c>
      <c r="L33" s="101" t="s">
        <v>1406</v>
      </c>
      <c r="M33" s="105">
        <v>29526</v>
      </c>
      <c r="N33" s="108" t="s">
        <v>802</v>
      </c>
    </row>
    <row r="34" spans="1:14" s="29" customFormat="1" ht="36.75" customHeight="1">
      <c r="A34" s="99">
        <v>24</v>
      </c>
      <c r="B34" s="97">
        <v>55000</v>
      </c>
      <c r="C34" s="97">
        <v>1000</v>
      </c>
      <c r="D34" s="100">
        <f t="shared" si="0"/>
        <v>56000</v>
      </c>
      <c r="E34" s="101">
        <v>1</v>
      </c>
      <c r="F34" s="101">
        <v>2</v>
      </c>
      <c r="G34" s="156">
        <v>27.75</v>
      </c>
      <c r="H34" s="107" t="s">
        <v>361</v>
      </c>
      <c r="I34" s="101">
        <v>1</v>
      </c>
      <c r="J34" s="107" t="s">
        <v>360</v>
      </c>
      <c r="K34" s="101" t="s">
        <v>1451</v>
      </c>
      <c r="L34" s="101" t="s">
        <v>1406</v>
      </c>
      <c r="M34" s="105">
        <v>29526</v>
      </c>
      <c r="N34" s="108" t="s">
        <v>802</v>
      </c>
    </row>
    <row r="35" spans="1:14" s="133" customFormat="1" ht="36.75" customHeight="1">
      <c r="A35" s="98">
        <v>25</v>
      </c>
      <c r="B35" s="97">
        <v>55000</v>
      </c>
      <c r="C35" s="97">
        <v>0</v>
      </c>
      <c r="D35" s="100">
        <f t="shared" si="0"/>
        <v>55000</v>
      </c>
      <c r="E35" s="101">
        <v>1</v>
      </c>
      <c r="F35" s="101">
        <v>1</v>
      </c>
      <c r="G35" s="156">
        <v>27.84</v>
      </c>
      <c r="H35" s="107" t="s">
        <v>349</v>
      </c>
      <c r="I35" s="101">
        <v>3</v>
      </c>
      <c r="J35" s="107" t="s">
        <v>350</v>
      </c>
      <c r="K35" s="210" t="s">
        <v>341</v>
      </c>
      <c r="L35" s="101" t="s">
        <v>1402</v>
      </c>
      <c r="M35" s="105">
        <v>28369</v>
      </c>
      <c r="N35" s="132" t="s">
        <v>802</v>
      </c>
    </row>
    <row r="36" spans="1:14" s="29" customFormat="1" ht="36.75" customHeight="1">
      <c r="A36" s="99">
        <v>26</v>
      </c>
      <c r="B36" s="97">
        <v>53000</v>
      </c>
      <c r="C36" s="97">
        <v>3000</v>
      </c>
      <c r="D36" s="100">
        <f t="shared" si="0"/>
        <v>56000</v>
      </c>
      <c r="E36" s="101">
        <v>0</v>
      </c>
      <c r="F36" s="101">
        <v>0</v>
      </c>
      <c r="G36" s="156">
        <v>28</v>
      </c>
      <c r="H36" s="107" t="s">
        <v>298</v>
      </c>
      <c r="I36" s="101">
        <v>3</v>
      </c>
      <c r="J36" s="107" t="s">
        <v>299</v>
      </c>
      <c r="K36" s="104"/>
      <c r="L36" s="101" t="s">
        <v>1406</v>
      </c>
      <c r="M36" s="105">
        <v>29221</v>
      </c>
      <c r="N36" s="108" t="s">
        <v>802</v>
      </c>
    </row>
    <row r="37" spans="1:14" s="29" customFormat="1" ht="36.75" customHeight="1">
      <c r="A37" s="99">
        <v>27</v>
      </c>
      <c r="B37" s="97">
        <v>54000</v>
      </c>
      <c r="C37" s="97">
        <v>3000</v>
      </c>
      <c r="D37" s="100">
        <f t="shared" si="0"/>
        <v>57000</v>
      </c>
      <c r="E37" s="101">
        <v>0</v>
      </c>
      <c r="F37" s="101">
        <v>0</v>
      </c>
      <c r="G37" s="156">
        <v>28</v>
      </c>
      <c r="H37" s="107" t="s">
        <v>298</v>
      </c>
      <c r="I37" s="101">
        <v>4</v>
      </c>
      <c r="J37" s="107" t="s">
        <v>300</v>
      </c>
      <c r="K37" s="104"/>
      <c r="L37" s="101" t="s">
        <v>1422</v>
      </c>
      <c r="M37" s="105">
        <v>29221</v>
      </c>
      <c r="N37" s="108" t="s">
        <v>802</v>
      </c>
    </row>
    <row r="38" spans="1:14" s="29" customFormat="1" ht="36.75" customHeight="1">
      <c r="A38" s="98">
        <v>28</v>
      </c>
      <c r="B38" s="97">
        <v>58000</v>
      </c>
      <c r="C38" s="97">
        <v>0</v>
      </c>
      <c r="D38" s="100">
        <f t="shared" si="0"/>
        <v>58000</v>
      </c>
      <c r="E38" s="101">
        <v>1</v>
      </c>
      <c r="F38" s="101">
        <v>1</v>
      </c>
      <c r="G38" s="156">
        <v>28</v>
      </c>
      <c r="H38" s="211" t="s">
        <v>1399</v>
      </c>
      <c r="I38" s="101">
        <v>4</v>
      </c>
      <c r="J38" s="107" t="s">
        <v>1400</v>
      </c>
      <c r="K38" s="101" t="s">
        <v>1401</v>
      </c>
      <c r="L38" s="101" t="s">
        <v>1402</v>
      </c>
      <c r="M38" s="105"/>
      <c r="N38" s="108" t="s">
        <v>802</v>
      </c>
    </row>
    <row r="39" spans="1:14" s="29" customFormat="1" ht="36.75" customHeight="1">
      <c r="A39" s="99">
        <v>29</v>
      </c>
      <c r="B39" s="97">
        <v>58000</v>
      </c>
      <c r="C39" s="97">
        <v>0</v>
      </c>
      <c r="D39" s="100">
        <f aca="true" t="shared" si="1" ref="D39:D68">B39+C39</f>
        <v>58000</v>
      </c>
      <c r="E39" s="101">
        <v>1</v>
      </c>
      <c r="F39" s="101">
        <v>1</v>
      </c>
      <c r="G39" s="156">
        <v>28</v>
      </c>
      <c r="H39" s="107" t="s">
        <v>1399</v>
      </c>
      <c r="I39" s="101">
        <v>3</v>
      </c>
      <c r="J39" s="107" t="s">
        <v>1400</v>
      </c>
      <c r="K39" s="210" t="s">
        <v>1401</v>
      </c>
      <c r="L39" s="101" t="s">
        <v>1402</v>
      </c>
      <c r="M39" s="105">
        <v>27760</v>
      </c>
      <c r="N39" s="132" t="s">
        <v>802</v>
      </c>
    </row>
    <row r="40" spans="1:14" s="29" customFormat="1" ht="36.75" customHeight="1">
      <c r="A40" s="99">
        <v>30</v>
      </c>
      <c r="B40" s="97">
        <v>58000</v>
      </c>
      <c r="C40" s="97">
        <v>0</v>
      </c>
      <c r="D40" s="100">
        <f t="shared" si="1"/>
        <v>58000</v>
      </c>
      <c r="E40" s="101">
        <v>1</v>
      </c>
      <c r="F40" s="101">
        <v>1</v>
      </c>
      <c r="G40" s="156">
        <v>28</v>
      </c>
      <c r="H40" s="107" t="s">
        <v>372</v>
      </c>
      <c r="I40" s="101">
        <v>2</v>
      </c>
      <c r="J40" s="107" t="s">
        <v>373</v>
      </c>
      <c r="K40" s="101" t="s">
        <v>1449</v>
      </c>
      <c r="L40" s="101" t="s">
        <v>1406</v>
      </c>
      <c r="M40" s="105">
        <v>34304</v>
      </c>
      <c r="N40" s="108" t="s">
        <v>802</v>
      </c>
    </row>
    <row r="41" spans="1:14" s="29" customFormat="1" ht="36.75" customHeight="1">
      <c r="A41" s="98">
        <v>31</v>
      </c>
      <c r="B41" s="97">
        <v>57000</v>
      </c>
      <c r="C41" s="97">
        <v>3000</v>
      </c>
      <c r="D41" s="100">
        <f t="shared" si="1"/>
        <v>60000</v>
      </c>
      <c r="E41" s="101">
        <v>0</v>
      </c>
      <c r="F41" s="101">
        <v>1</v>
      </c>
      <c r="G41" s="156">
        <v>28</v>
      </c>
      <c r="H41" s="107" t="s">
        <v>1417</v>
      </c>
      <c r="I41" s="101">
        <v>2</v>
      </c>
      <c r="J41" s="107" t="s">
        <v>1418</v>
      </c>
      <c r="K41" s="101" t="s">
        <v>1412</v>
      </c>
      <c r="L41" s="101" t="s">
        <v>1402</v>
      </c>
      <c r="M41" s="105">
        <v>29556</v>
      </c>
      <c r="N41" s="108" t="s">
        <v>802</v>
      </c>
    </row>
    <row r="42" spans="1:14" s="29" customFormat="1" ht="36.75" customHeight="1">
      <c r="A42" s="99">
        <v>32</v>
      </c>
      <c r="B42" s="97">
        <v>58000</v>
      </c>
      <c r="C42" s="97">
        <v>2000</v>
      </c>
      <c r="D42" s="100">
        <f t="shared" si="1"/>
        <v>60000</v>
      </c>
      <c r="E42" s="101">
        <v>1</v>
      </c>
      <c r="F42" s="101">
        <v>1</v>
      </c>
      <c r="G42" s="156">
        <v>28</v>
      </c>
      <c r="H42" s="107" t="s">
        <v>1437</v>
      </c>
      <c r="I42" s="101">
        <v>3</v>
      </c>
      <c r="J42" s="107" t="s">
        <v>1438</v>
      </c>
      <c r="K42" s="101" t="s">
        <v>1439</v>
      </c>
      <c r="L42" s="101" t="s">
        <v>1422</v>
      </c>
      <c r="M42" s="105">
        <v>30195</v>
      </c>
      <c r="N42" s="108" t="s">
        <v>802</v>
      </c>
    </row>
    <row r="43" spans="1:14" s="29" customFormat="1" ht="36.75" customHeight="1">
      <c r="A43" s="99">
        <v>33</v>
      </c>
      <c r="B43" s="97">
        <v>58000</v>
      </c>
      <c r="C43" s="97">
        <v>2000</v>
      </c>
      <c r="D43" s="100">
        <f t="shared" si="1"/>
        <v>60000</v>
      </c>
      <c r="E43" s="101">
        <v>1</v>
      </c>
      <c r="F43" s="101">
        <v>1</v>
      </c>
      <c r="G43" s="156">
        <v>28</v>
      </c>
      <c r="H43" s="107" t="s">
        <v>1446</v>
      </c>
      <c r="I43" s="101">
        <v>3</v>
      </c>
      <c r="J43" s="107" t="s">
        <v>1438</v>
      </c>
      <c r="K43" s="101" t="s">
        <v>1439</v>
      </c>
      <c r="L43" s="101" t="s">
        <v>677</v>
      </c>
      <c r="M43" s="105">
        <v>29952</v>
      </c>
      <c r="N43" s="108" t="s">
        <v>802</v>
      </c>
    </row>
    <row r="44" spans="1:14" s="29" customFormat="1" ht="36.75" customHeight="1">
      <c r="A44" s="98">
        <v>34</v>
      </c>
      <c r="B44" s="97">
        <v>59000</v>
      </c>
      <c r="C44" s="97">
        <v>3000</v>
      </c>
      <c r="D44" s="100">
        <f t="shared" si="1"/>
        <v>62000</v>
      </c>
      <c r="E44" s="101">
        <v>1</v>
      </c>
      <c r="F44" s="101">
        <v>1</v>
      </c>
      <c r="G44" s="156">
        <v>28</v>
      </c>
      <c r="H44" s="107" t="s">
        <v>1452</v>
      </c>
      <c r="I44" s="101">
        <v>2</v>
      </c>
      <c r="J44" s="107" t="s">
        <v>1453</v>
      </c>
      <c r="K44" s="101" t="s">
        <v>1431</v>
      </c>
      <c r="L44" s="101" t="s">
        <v>1564</v>
      </c>
      <c r="M44" s="105">
        <v>33270</v>
      </c>
      <c r="N44" s="132" t="s">
        <v>802</v>
      </c>
    </row>
    <row r="45" spans="1:14" s="29" customFormat="1" ht="36.75" customHeight="1">
      <c r="A45" s="99">
        <v>35</v>
      </c>
      <c r="B45" s="97">
        <v>57000</v>
      </c>
      <c r="C45" s="97">
        <v>3000</v>
      </c>
      <c r="D45" s="100">
        <f t="shared" si="1"/>
        <v>60000</v>
      </c>
      <c r="E45" s="101">
        <v>1</v>
      </c>
      <c r="F45" s="101">
        <v>1</v>
      </c>
      <c r="G45" s="156">
        <v>28.1</v>
      </c>
      <c r="H45" s="107" t="s">
        <v>347</v>
      </c>
      <c r="I45" s="101">
        <v>2</v>
      </c>
      <c r="J45" s="107" t="s">
        <v>348</v>
      </c>
      <c r="K45" s="101" t="s">
        <v>1456</v>
      </c>
      <c r="L45" s="101" t="s">
        <v>1402</v>
      </c>
      <c r="M45" s="105">
        <v>30773</v>
      </c>
      <c r="N45" s="108" t="s">
        <v>802</v>
      </c>
    </row>
    <row r="46" spans="1:14" s="29" customFormat="1" ht="36.75" customHeight="1">
      <c r="A46" s="99">
        <v>36</v>
      </c>
      <c r="B46" s="97">
        <v>57000</v>
      </c>
      <c r="C46" s="97">
        <v>3600</v>
      </c>
      <c r="D46" s="100">
        <f t="shared" si="1"/>
        <v>60600</v>
      </c>
      <c r="E46" s="101">
        <v>1</v>
      </c>
      <c r="F46" s="101">
        <v>2</v>
      </c>
      <c r="G46" s="156">
        <v>28.1</v>
      </c>
      <c r="H46" s="107" t="s">
        <v>1426</v>
      </c>
      <c r="I46" s="101">
        <v>4</v>
      </c>
      <c r="J46" s="107" t="s">
        <v>1427</v>
      </c>
      <c r="K46" s="101" t="s">
        <v>1414</v>
      </c>
      <c r="L46" s="101" t="s">
        <v>1406</v>
      </c>
      <c r="M46" s="101" t="s">
        <v>1428</v>
      </c>
      <c r="N46" s="139" t="s">
        <v>802</v>
      </c>
    </row>
    <row r="47" spans="1:14" s="29" customFormat="1" ht="36.75" customHeight="1">
      <c r="A47" s="98">
        <v>37</v>
      </c>
      <c r="B47" s="97">
        <v>57000</v>
      </c>
      <c r="C47" s="97">
        <v>0</v>
      </c>
      <c r="D47" s="100">
        <f t="shared" si="1"/>
        <v>57000</v>
      </c>
      <c r="E47" s="101">
        <v>2</v>
      </c>
      <c r="F47" s="101">
        <v>2</v>
      </c>
      <c r="G47" s="156">
        <v>28.3</v>
      </c>
      <c r="H47" s="107" t="s">
        <v>301</v>
      </c>
      <c r="I47" s="101">
        <v>4</v>
      </c>
      <c r="J47" s="107" t="s">
        <v>302</v>
      </c>
      <c r="K47" s="101" t="s">
        <v>1449</v>
      </c>
      <c r="L47" s="101" t="s">
        <v>1406</v>
      </c>
      <c r="M47" s="101"/>
      <c r="N47" s="141" t="s">
        <v>803</v>
      </c>
    </row>
    <row r="48" spans="1:14" s="29" customFormat="1" ht="36.75" customHeight="1">
      <c r="A48" s="99">
        <v>38</v>
      </c>
      <c r="B48" s="97">
        <v>56000</v>
      </c>
      <c r="C48" s="97">
        <v>0</v>
      </c>
      <c r="D48" s="100">
        <f t="shared" si="1"/>
        <v>56000</v>
      </c>
      <c r="E48" s="101">
        <v>1</v>
      </c>
      <c r="F48" s="101">
        <v>1</v>
      </c>
      <c r="G48" s="156">
        <v>28.35</v>
      </c>
      <c r="H48" s="107" t="s">
        <v>367</v>
      </c>
      <c r="I48" s="101">
        <v>3</v>
      </c>
      <c r="J48" s="107" t="s">
        <v>368</v>
      </c>
      <c r="K48" s="101" t="s">
        <v>1451</v>
      </c>
      <c r="L48" s="101" t="s">
        <v>1402</v>
      </c>
      <c r="M48" s="105" t="s">
        <v>369</v>
      </c>
      <c r="N48" s="108" t="s">
        <v>802</v>
      </c>
    </row>
    <row r="49" spans="1:14" s="29" customFormat="1" ht="36.75" customHeight="1">
      <c r="A49" s="99">
        <v>39</v>
      </c>
      <c r="B49" s="97">
        <v>60000</v>
      </c>
      <c r="C49" s="97">
        <v>5690</v>
      </c>
      <c r="D49" s="100">
        <f t="shared" si="1"/>
        <v>65690</v>
      </c>
      <c r="E49" s="101">
        <v>1</v>
      </c>
      <c r="F49" s="101">
        <v>1</v>
      </c>
      <c r="G49" s="156">
        <v>28.35</v>
      </c>
      <c r="H49" s="107" t="s">
        <v>1454</v>
      </c>
      <c r="I49" s="101">
        <v>3</v>
      </c>
      <c r="J49" s="107" t="s">
        <v>1455</v>
      </c>
      <c r="K49" s="101" t="s">
        <v>1456</v>
      </c>
      <c r="L49" s="101" t="s">
        <v>408</v>
      </c>
      <c r="M49" s="105">
        <v>25628</v>
      </c>
      <c r="N49" s="108" t="s">
        <v>802</v>
      </c>
    </row>
    <row r="50" spans="1:14" s="29" customFormat="1" ht="36.75" customHeight="1">
      <c r="A50" s="98">
        <v>40</v>
      </c>
      <c r="B50" s="97">
        <v>56000</v>
      </c>
      <c r="C50" s="97">
        <v>0</v>
      </c>
      <c r="D50" s="100">
        <f t="shared" si="1"/>
        <v>56000</v>
      </c>
      <c r="E50" s="101" t="s">
        <v>1423</v>
      </c>
      <c r="F50" s="101">
        <v>1</v>
      </c>
      <c r="G50" s="156">
        <v>28.44</v>
      </c>
      <c r="H50" s="107" t="s">
        <v>1424</v>
      </c>
      <c r="I50" s="101">
        <v>4</v>
      </c>
      <c r="J50" s="107" t="s">
        <v>1425</v>
      </c>
      <c r="K50" s="101" t="s">
        <v>1421</v>
      </c>
      <c r="L50" s="101" t="s">
        <v>1406</v>
      </c>
      <c r="M50" s="105">
        <v>28887</v>
      </c>
      <c r="N50" s="108" t="s">
        <v>802</v>
      </c>
    </row>
    <row r="51" spans="1:14" s="29" customFormat="1" ht="36.75" customHeight="1">
      <c r="A51" s="99">
        <v>41</v>
      </c>
      <c r="B51" s="97">
        <v>55000</v>
      </c>
      <c r="C51" s="97">
        <v>0</v>
      </c>
      <c r="D51" s="100">
        <f t="shared" si="1"/>
        <v>55000</v>
      </c>
      <c r="E51" s="101">
        <v>1</v>
      </c>
      <c r="F51" s="101">
        <v>1</v>
      </c>
      <c r="G51" s="156">
        <v>28.5</v>
      </c>
      <c r="H51" s="107" t="s">
        <v>403</v>
      </c>
      <c r="I51" s="101">
        <v>3</v>
      </c>
      <c r="J51" s="107" t="s">
        <v>326</v>
      </c>
      <c r="K51" s="101" t="s">
        <v>1433</v>
      </c>
      <c r="L51" s="101" t="s">
        <v>1406</v>
      </c>
      <c r="M51" s="105"/>
      <c r="N51" s="88" t="s">
        <v>803</v>
      </c>
    </row>
    <row r="52" spans="1:14" s="29" customFormat="1" ht="36.75" customHeight="1">
      <c r="A52" s="99">
        <v>42</v>
      </c>
      <c r="B52" s="97">
        <v>59000</v>
      </c>
      <c r="C52" s="97">
        <v>2000</v>
      </c>
      <c r="D52" s="100">
        <f t="shared" si="1"/>
        <v>61000</v>
      </c>
      <c r="E52" s="101">
        <v>1</v>
      </c>
      <c r="F52" s="101">
        <v>1</v>
      </c>
      <c r="G52" s="156">
        <v>28.5</v>
      </c>
      <c r="H52" s="107" t="s">
        <v>392</v>
      </c>
      <c r="I52" s="101">
        <v>3</v>
      </c>
      <c r="J52" s="107" t="s">
        <v>1430</v>
      </c>
      <c r="K52" s="101" t="s">
        <v>1451</v>
      </c>
      <c r="L52" s="101" t="s">
        <v>1402</v>
      </c>
      <c r="M52" s="105"/>
      <c r="N52" s="108" t="s">
        <v>802</v>
      </c>
    </row>
    <row r="53" spans="1:14" s="133" customFormat="1" ht="36.75" customHeight="1">
      <c r="A53" s="98">
        <v>43</v>
      </c>
      <c r="B53" s="97">
        <v>59000</v>
      </c>
      <c r="C53" s="97">
        <v>0</v>
      </c>
      <c r="D53" s="100">
        <f t="shared" si="1"/>
        <v>59000</v>
      </c>
      <c r="E53" s="101">
        <v>1</v>
      </c>
      <c r="F53" s="101">
        <v>0</v>
      </c>
      <c r="G53" s="156">
        <v>28.59</v>
      </c>
      <c r="H53" s="107" t="s">
        <v>393</v>
      </c>
      <c r="I53" s="101">
        <v>11</v>
      </c>
      <c r="J53" s="107" t="s">
        <v>394</v>
      </c>
      <c r="K53" s="101" t="s">
        <v>395</v>
      </c>
      <c r="L53" s="101" t="s">
        <v>1402</v>
      </c>
      <c r="M53" s="105">
        <v>27699</v>
      </c>
      <c r="N53" s="139" t="s">
        <v>802</v>
      </c>
    </row>
    <row r="54" spans="1:14" s="29" customFormat="1" ht="36.75" customHeight="1">
      <c r="A54" s="99">
        <v>44</v>
      </c>
      <c r="B54" s="97">
        <v>60000</v>
      </c>
      <c r="C54" s="97">
        <v>0</v>
      </c>
      <c r="D54" s="100">
        <f t="shared" si="1"/>
        <v>60000</v>
      </c>
      <c r="E54" s="101">
        <v>1</v>
      </c>
      <c r="F54" s="101">
        <v>1</v>
      </c>
      <c r="G54" s="156">
        <v>28.66</v>
      </c>
      <c r="H54" s="107" t="s">
        <v>303</v>
      </c>
      <c r="I54" s="101">
        <v>3</v>
      </c>
      <c r="J54" s="107" t="s">
        <v>304</v>
      </c>
      <c r="K54" s="101" t="s">
        <v>1431</v>
      </c>
      <c r="L54" s="101" t="s">
        <v>407</v>
      </c>
      <c r="M54" s="105">
        <v>27150</v>
      </c>
      <c r="N54" s="108" t="s">
        <v>802</v>
      </c>
    </row>
    <row r="55" spans="1:14" s="29" customFormat="1" ht="36.75" customHeight="1">
      <c r="A55" s="99">
        <v>45</v>
      </c>
      <c r="B55" s="97">
        <v>55000</v>
      </c>
      <c r="C55" s="97">
        <v>0</v>
      </c>
      <c r="D55" s="100">
        <f t="shared" si="1"/>
        <v>55000</v>
      </c>
      <c r="E55" s="101">
        <v>1</v>
      </c>
      <c r="F55" s="101">
        <v>2</v>
      </c>
      <c r="G55" s="156">
        <v>28.92</v>
      </c>
      <c r="H55" s="107" t="s">
        <v>1443</v>
      </c>
      <c r="I55" s="101">
        <v>2</v>
      </c>
      <c r="J55" s="107" t="s">
        <v>1444</v>
      </c>
      <c r="K55" s="101" t="s">
        <v>1445</v>
      </c>
      <c r="L55" s="101" t="s">
        <v>408</v>
      </c>
      <c r="M55" s="105">
        <v>26299</v>
      </c>
      <c r="N55" s="108" t="s">
        <v>802</v>
      </c>
    </row>
    <row r="56" spans="1:14" s="133" customFormat="1" ht="36.75" customHeight="1">
      <c r="A56" s="98">
        <v>46</v>
      </c>
      <c r="B56" s="97">
        <v>54000</v>
      </c>
      <c r="C56" s="97">
        <v>2000</v>
      </c>
      <c r="D56" s="100">
        <f t="shared" si="1"/>
        <v>56000</v>
      </c>
      <c r="E56" s="101">
        <v>1</v>
      </c>
      <c r="F56" s="101">
        <v>1</v>
      </c>
      <c r="G56" s="156">
        <v>29</v>
      </c>
      <c r="H56" s="107" t="s">
        <v>1407</v>
      </c>
      <c r="I56" s="101">
        <v>3</v>
      </c>
      <c r="J56" s="107" t="s">
        <v>1408</v>
      </c>
      <c r="K56" s="101" t="s">
        <v>1409</v>
      </c>
      <c r="L56" s="101" t="s">
        <v>1406</v>
      </c>
      <c r="M56" s="105">
        <v>28976</v>
      </c>
      <c r="N56" s="88" t="s">
        <v>803</v>
      </c>
    </row>
    <row r="57" spans="1:14" s="29" customFormat="1" ht="36.75" customHeight="1">
      <c r="A57" s="99">
        <v>47</v>
      </c>
      <c r="B57" s="97">
        <v>60000</v>
      </c>
      <c r="C57" s="97">
        <v>0</v>
      </c>
      <c r="D57" s="100">
        <f t="shared" si="1"/>
        <v>60000</v>
      </c>
      <c r="E57" s="101">
        <v>1</v>
      </c>
      <c r="F57" s="101">
        <v>0</v>
      </c>
      <c r="G57" s="156">
        <v>29</v>
      </c>
      <c r="H57" s="107" t="s">
        <v>1434</v>
      </c>
      <c r="I57" s="101">
        <v>1</v>
      </c>
      <c r="J57" s="107" t="s">
        <v>1435</v>
      </c>
      <c r="K57" s="101" t="s">
        <v>1436</v>
      </c>
      <c r="L57" s="101" t="s">
        <v>408</v>
      </c>
      <c r="M57" s="105">
        <v>31107</v>
      </c>
      <c r="N57" s="108" t="s">
        <v>802</v>
      </c>
    </row>
    <row r="58" spans="1:14" s="29" customFormat="1" ht="36.75" customHeight="1">
      <c r="A58" s="99">
        <v>48</v>
      </c>
      <c r="B58" s="97">
        <v>61000</v>
      </c>
      <c r="C58" s="97">
        <v>1000</v>
      </c>
      <c r="D58" s="100">
        <f t="shared" si="1"/>
        <v>62000</v>
      </c>
      <c r="E58" s="101">
        <v>1</v>
      </c>
      <c r="F58" s="101">
        <v>1</v>
      </c>
      <c r="G58" s="156">
        <v>29</v>
      </c>
      <c r="H58" s="107" t="s">
        <v>1432</v>
      </c>
      <c r="I58" s="101">
        <v>3</v>
      </c>
      <c r="J58" s="107" t="s">
        <v>1425</v>
      </c>
      <c r="K58" s="101" t="s">
        <v>1433</v>
      </c>
      <c r="L58" s="101" t="s">
        <v>1422</v>
      </c>
      <c r="M58" s="105">
        <v>32234</v>
      </c>
      <c r="N58" s="141" t="s">
        <v>803</v>
      </c>
    </row>
    <row r="59" spans="1:14" s="29" customFormat="1" ht="36.75" customHeight="1">
      <c r="A59" s="98">
        <v>49</v>
      </c>
      <c r="B59" s="97">
        <v>58000</v>
      </c>
      <c r="C59" s="97">
        <v>2000</v>
      </c>
      <c r="D59" s="100">
        <f t="shared" si="1"/>
        <v>60000</v>
      </c>
      <c r="E59" s="101">
        <v>1</v>
      </c>
      <c r="F59" s="101">
        <v>1</v>
      </c>
      <c r="G59" s="156">
        <v>29.1</v>
      </c>
      <c r="H59" s="107" t="s">
        <v>325</v>
      </c>
      <c r="I59" s="101">
        <v>2</v>
      </c>
      <c r="J59" s="107" t="s">
        <v>326</v>
      </c>
      <c r="K59" s="101" t="s">
        <v>1445</v>
      </c>
      <c r="L59" s="101" t="s">
        <v>1402</v>
      </c>
      <c r="M59" s="105">
        <v>28734</v>
      </c>
      <c r="N59" s="141" t="s">
        <v>803</v>
      </c>
    </row>
    <row r="60" spans="1:14" s="29" customFormat="1" ht="36.75" customHeight="1">
      <c r="A60" s="99">
        <v>50</v>
      </c>
      <c r="B60" s="97">
        <v>58000</v>
      </c>
      <c r="C60" s="97">
        <v>1000</v>
      </c>
      <c r="D60" s="100">
        <f t="shared" si="1"/>
        <v>59000</v>
      </c>
      <c r="E60" s="101">
        <v>1</v>
      </c>
      <c r="F60" s="101">
        <v>1</v>
      </c>
      <c r="G60" s="156">
        <v>29.16</v>
      </c>
      <c r="H60" s="107" t="s">
        <v>311</v>
      </c>
      <c r="I60" s="101">
        <v>4</v>
      </c>
      <c r="J60" s="107" t="s">
        <v>1435</v>
      </c>
      <c r="K60" s="101" t="s">
        <v>312</v>
      </c>
      <c r="L60" s="101" t="s">
        <v>1422</v>
      </c>
      <c r="M60" s="105">
        <v>26755</v>
      </c>
      <c r="N60" s="88" t="s">
        <v>803</v>
      </c>
    </row>
    <row r="61" spans="1:14" s="29" customFormat="1" ht="36.75" customHeight="1">
      <c r="A61" s="99">
        <v>51</v>
      </c>
      <c r="B61" s="97">
        <v>60000</v>
      </c>
      <c r="C61" s="97">
        <v>0</v>
      </c>
      <c r="D61" s="100">
        <f t="shared" si="1"/>
        <v>60000</v>
      </c>
      <c r="E61" s="101">
        <v>1</v>
      </c>
      <c r="F61" s="101">
        <v>1</v>
      </c>
      <c r="G61" s="156">
        <v>29.16</v>
      </c>
      <c r="H61" s="107" t="s">
        <v>305</v>
      </c>
      <c r="I61" s="101">
        <v>2</v>
      </c>
      <c r="J61" s="107" t="s">
        <v>306</v>
      </c>
      <c r="K61" s="101" t="s">
        <v>307</v>
      </c>
      <c r="L61" s="101" t="s">
        <v>1406</v>
      </c>
      <c r="M61" s="105">
        <v>30103</v>
      </c>
      <c r="N61" s="108" t="s">
        <v>802</v>
      </c>
    </row>
    <row r="62" spans="1:14" s="133" customFormat="1" ht="36.75" customHeight="1">
      <c r="A62" s="98">
        <v>52</v>
      </c>
      <c r="B62" s="97">
        <v>57000</v>
      </c>
      <c r="C62" s="97">
        <v>0</v>
      </c>
      <c r="D62" s="100">
        <f t="shared" si="1"/>
        <v>57000</v>
      </c>
      <c r="E62" s="101">
        <v>0</v>
      </c>
      <c r="F62" s="101">
        <v>2</v>
      </c>
      <c r="G62" s="156">
        <v>29.33</v>
      </c>
      <c r="H62" s="107" t="s">
        <v>380</v>
      </c>
      <c r="I62" s="101">
        <v>3</v>
      </c>
      <c r="J62" s="107" t="s">
        <v>1411</v>
      </c>
      <c r="K62" s="101" t="s">
        <v>1431</v>
      </c>
      <c r="L62" s="101" t="s">
        <v>1406</v>
      </c>
      <c r="M62" s="105">
        <v>26755</v>
      </c>
      <c r="N62" s="108" t="s">
        <v>802</v>
      </c>
    </row>
    <row r="63" spans="1:14" s="29" customFormat="1" ht="36.75" customHeight="1">
      <c r="A63" s="99">
        <v>53</v>
      </c>
      <c r="B63" s="97">
        <v>50000</v>
      </c>
      <c r="C63" s="97">
        <v>0</v>
      </c>
      <c r="D63" s="100">
        <f t="shared" si="1"/>
        <v>50000</v>
      </c>
      <c r="E63" s="101">
        <v>1</v>
      </c>
      <c r="F63" s="101">
        <v>1</v>
      </c>
      <c r="G63" s="156">
        <v>29.36</v>
      </c>
      <c r="H63" s="107" t="s">
        <v>327</v>
      </c>
      <c r="I63" s="101">
        <v>1</v>
      </c>
      <c r="J63" s="107" t="s">
        <v>328</v>
      </c>
      <c r="K63" s="101" t="s">
        <v>307</v>
      </c>
      <c r="L63" s="101" t="s">
        <v>1402</v>
      </c>
      <c r="M63" s="105">
        <v>32264</v>
      </c>
      <c r="N63" s="108" t="s">
        <v>802</v>
      </c>
    </row>
    <row r="64" spans="1:14" s="29" customFormat="1" ht="36.75" customHeight="1">
      <c r="A64" s="99">
        <v>54</v>
      </c>
      <c r="B64" s="97">
        <v>62000</v>
      </c>
      <c r="C64" s="97">
        <v>3000</v>
      </c>
      <c r="D64" s="100">
        <f t="shared" si="1"/>
        <v>65000</v>
      </c>
      <c r="E64" s="101">
        <v>1</v>
      </c>
      <c r="F64" s="101">
        <v>1</v>
      </c>
      <c r="G64" s="156">
        <v>29.37</v>
      </c>
      <c r="H64" s="107" t="s">
        <v>1450</v>
      </c>
      <c r="I64" s="101">
        <v>1</v>
      </c>
      <c r="J64" s="107" t="s">
        <v>1396</v>
      </c>
      <c r="K64" s="101" t="s">
        <v>1451</v>
      </c>
      <c r="L64" s="101" t="s">
        <v>1564</v>
      </c>
      <c r="M64" s="105">
        <v>36220</v>
      </c>
      <c r="N64" s="108" t="s">
        <v>802</v>
      </c>
    </row>
    <row r="65" spans="1:14" s="29" customFormat="1" ht="36.75" customHeight="1">
      <c r="A65" s="98">
        <v>55</v>
      </c>
      <c r="B65" s="97">
        <v>62000</v>
      </c>
      <c r="C65" s="97">
        <v>3000</v>
      </c>
      <c r="D65" s="100">
        <f t="shared" si="1"/>
        <v>65000</v>
      </c>
      <c r="E65" s="101">
        <v>1</v>
      </c>
      <c r="F65" s="101">
        <v>1</v>
      </c>
      <c r="G65" s="156">
        <v>29.37</v>
      </c>
      <c r="H65" s="107" t="s">
        <v>1450</v>
      </c>
      <c r="I65" s="101">
        <v>1</v>
      </c>
      <c r="J65" s="107" t="s">
        <v>1396</v>
      </c>
      <c r="K65" s="101" t="s">
        <v>1451</v>
      </c>
      <c r="L65" s="101" t="s">
        <v>1564</v>
      </c>
      <c r="M65" s="105">
        <v>36220</v>
      </c>
      <c r="N65" s="108" t="s">
        <v>802</v>
      </c>
    </row>
    <row r="66" spans="1:14" s="29" customFormat="1" ht="36.75" customHeight="1">
      <c r="A66" s="99">
        <v>56</v>
      </c>
      <c r="B66" s="97">
        <v>58000</v>
      </c>
      <c r="C66" s="97">
        <v>3500</v>
      </c>
      <c r="D66" s="100">
        <f t="shared" si="1"/>
        <v>61500</v>
      </c>
      <c r="E66" s="101">
        <v>1</v>
      </c>
      <c r="F66" s="101">
        <v>1</v>
      </c>
      <c r="G66" s="156">
        <v>29.48</v>
      </c>
      <c r="H66" s="107" t="s">
        <v>1410</v>
      </c>
      <c r="I66" s="101">
        <v>3</v>
      </c>
      <c r="J66" s="107" t="s">
        <v>1411</v>
      </c>
      <c r="K66" s="101" t="s">
        <v>1412</v>
      </c>
      <c r="L66" s="101" t="s">
        <v>1406</v>
      </c>
      <c r="M66" s="105">
        <v>32143</v>
      </c>
      <c r="N66" s="132" t="s">
        <v>802</v>
      </c>
    </row>
    <row r="67" spans="1:14" s="29" customFormat="1" ht="36.75" customHeight="1">
      <c r="A67" s="99">
        <v>57</v>
      </c>
      <c r="B67" s="97">
        <v>62000</v>
      </c>
      <c r="C67" s="97">
        <v>3000</v>
      </c>
      <c r="D67" s="100">
        <f t="shared" si="1"/>
        <v>65000</v>
      </c>
      <c r="E67" s="101">
        <v>1</v>
      </c>
      <c r="F67" s="101">
        <v>1</v>
      </c>
      <c r="G67" s="156">
        <v>29.5</v>
      </c>
      <c r="H67" s="107" t="s">
        <v>1395</v>
      </c>
      <c r="I67" s="101">
        <v>3</v>
      </c>
      <c r="J67" s="107" t="s">
        <v>1396</v>
      </c>
      <c r="K67" s="101" t="s">
        <v>1397</v>
      </c>
      <c r="L67" s="101" t="s">
        <v>1398</v>
      </c>
      <c r="M67" s="105">
        <v>26512</v>
      </c>
      <c r="N67" s="139" t="s">
        <v>802</v>
      </c>
    </row>
    <row r="68" spans="1:14" s="29" customFormat="1" ht="36.75" customHeight="1">
      <c r="A68" s="98">
        <v>58</v>
      </c>
      <c r="B68" s="97">
        <v>58000</v>
      </c>
      <c r="C68" s="97">
        <v>0</v>
      </c>
      <c r="D68" s="100">
        <f t="shared" si="1"/>
        <v>58000</v>
      </c>
      <c r="E68" s="101">
        <v>1</v>
      </c>
      <c r="F68" s="101">
        <v>0</v>
      </c>
      <c r="G68" s="156">
        <v>29.5</v>
      </c>
      <c r="H68" s="107" t="s">
        <v>329</v>
      </c>
      <c r="I68" s="101">
        <v>2</v>
      </c>
      <c r="J68" s="107" t="s">
        <v>330</v>
      </c>
      <c r="K68" s="101" t="s">
        <v>1436</v>
      </c>
      <c r="L68" s="101" t="s">
        <v>1406</v>
      </c>
      <c r="M68" s="105">
        <v>28856</v>
      </c>
      <c r="N68" s="141" t="s">
        <v>803</v>
      </c>
    </row>
    <row r="69" spans="1:14" s="133" customFormat="1" ht="36.75" customHeight="1">
      <c r="A69" s="99">
        <v>59</v>
      </c>
      <c r="B69" s="97">
        <v>59000</v>
      </c>
      <c r="C69" s="97">
        <v>6000</v>
      </c>
      <c r="D69" s="100">
        <f aca="true" t="shared" si="2" ref="D69:D97">B69+C69</f>
        <v>65000</v>
      </c>
      <c r="E69" s="101">
        <v>1</v>
      </c>
      <c r="F69" s="101">
        <v>0</v>
      </c>
      <c r="G69" s="156">
        <v>29.62</v>
      </c>
      <c r="H69" s="107" t="s">
        <v>1429</v>
      </c>
      <c r="I69" s="101">
        <v>1</v>
      </c>
      <c r="J69" s="107" t="s">
        <v>1430</v>
      </c>
      <c r="K69" s="101" t="s">
        <v>1431</v>
      </c>
      <c r="L69" s="101" t="s">
        <v>407</v>
      </c>
      <c r="M69" s="105">
        <v>33147</v>
      </c>
      <c r="N69" s="108" t="s">
        <v>802</v>
      </c>
    </row>
    <row r="70" spans="1:14" s="29" customFormat="1" ht="36.75" customHeight="1">
      <c r="A70" s="99">
        <v>60</v>
      </c>
      <c r="B70" s="97">
        <v>52000</v>
      </c>
      <c r="C70" s="97">
        <v>3000</v>
      </c>
      <c r="D70" s="100">
        <f t="shared" si="2"/>
        <v>55000</v>
      </c>
      <c r="E70" s="101">
        <v>2</v>
      </c>
      <c r="F70" s="101">
        <v>0</v>
      </c>
      <c r="G70" s="156">
        <v>29.7</v>
      </c>
      <c r="H70" s="107" t="s">
        <v>1459</v>
      </c>
      <c r="I70" s="101">
        <v>2</v>
      </c>
      <c r="J70" s="107" t="s">
        <v>1460</v>
      </c>
      <c r="K70" s="101" t="s">
        <v>1449</v>
      </c>
      <c r="L70" s="101" t="s">
        <v>1402</v>
      </c>
      <c r="M70" s="105">
        <v>28550</v>
      </c>
      <c r="N70" s="139" t="s">
        <v>802</v>
      </c>
    </row>
    <row r="71" spans="1:14" s="29" customFormat="1" ht="36.75" customHeight="1">
      <c r="A71" s="98">
        <v>61</v>
      </c>
      <c r="B71" s="134">
        <v>52000</v>
      </c>
      <c r="C71" s="134">
        <v>3000</v>
      </c>
      <c r="D71" s="131">
        <f t="shared" si="2"/>
        <v>55000</v>
      </c>
      <c r="E71" s="135">
        <v>2</v>
      </c>
      <c r="F71" s="135">
        <v>0</v>
      </c>
      <c r="G71" s="157">
        <v>29.7</v>
      </c>
      <c r="H71" s="136" t="s">
        <v>1459</v>
      </c>
      <c r="I71" s="135">
        <v>2</v>
      </c>
      <c r="J71" s="136" t="s">
        <v>1461</v>
      </c>
      <c r="K71" s="135" t="s">
        <v>1449</v>
      </c>
      <c r="L71" s="135" t="s">
        <v>673</v>
      </c>
      <c r="M71" s="137">
        <v>28550</v>
      </c>
      <c r="N71" s="132" t="s">
        <v>802</v>
      </c>
    </row>
    <row r="72" spans="1:14" s="29" customFormat="1" ht="36.75" customHeight="1">
      <c r="A72" s="99">
        <v>62</v>
      </c>
      <c r="B72" s="97">
        <v>58000</v>
      </c>
      <c r="C72" s="97">
        <v>2000</v>
      </c>
      <c r="D72" s="100">
        <f t="shared" si="2"/>
        <v>60000</v>
      </c>
      <c r="E72" s="101">
        <v>1</v>
      </c>
      <c r="F72" s="101">
        <v>0</v>
      </c>
      <c r="G72" s="156">
        <v>29.7</v>
      </c>
      <c r="H72" s="107" t="s">
        <v>1457</v>
      </c>
      <c r="I72" s="101">
        <v>3</v>
      </c>
      <c r="J72" s="107" t="s">
        <v>1458</v>
      </c>
      <c r="K72" s="101" t="s">
        <v>1451</v>
      </c>
      <c r="L72" s="101" t="s">
        <v>1563</v>
      </c>
      <c r="M72" s="105">
        <v>26604</v>
      </c>
      <c r="N72" s="108" t="s">
        <v>802</v>
      </c>
    </row>
    <row r="73" spans="1:14" s="29" customFormat="1" ht="36.75" customHeight="1">
      <c r="A73" s="99">
        <v>63</v>
      </c>
      <c r="B73" s="97">
        <v>61000</v>
      </c>
      <c r="C73" s="97">
        <v>2000</v>
      </c>
      <c r="D73" s="100">
        <f t="shared" si="2"/>
        <v>63000</v>
      </c>
      <c r="E73" s="101">
        <v>1</v>
      </c>
      <c r="F73" s="101">
        <v>0</v>
      </c>
      <c r="G73" s="156">
        <v>29.7</v>
      </c>
      <c r="H73" s="107" t="s">
        <v>336</v>
      </c>
      <c r="I73" s="101">
        <v>2</v>
      </c>
      <c r="J73" s="107" t="s">
        <v>335</v>
      </c>
      <c r="K73" s="101" t="s">
        <v>1433</v>
      </c>
      <c r="L73" s="101" t="s">
        <v>1402</v>
      </c>
      <c r="M73" s="105">
        <v>33298</v>
      </c>
      <c r="N73" s="108" t="s">
        <v>802</v>
      </c>
    </row>
    <row r="74" spans="1:14" s="29" customFormat="1" ht="36.75" customHeight="1">
      <c r="A74" s="98">
        <v>64</v>
      </c>
      <c r="B74" s="97">
        <v>62000</v>
      </c>
      <c r="C74" s="97">
        <v>0</v>
      </c>
      <c r="D74" s="100">
        <f t="shared" si="2"/>
        <v>62000</v>
      </c>
      <c r="E74" s="101">
        <v>1</v>
      </c>
      <c r="F74" s="101">
        <v>2</v>
      </c>
      <c r="G74" s="156">
        <v>29.72</v>
      </c>
      <c r="H74" s="107" t="s">
        <v>366</v>
      </c>
      <c r="I74" s="101">
        <v>2</v>
      </c>
      <c r="J74" s="107" t="s">
        <v>340</v>
      </c>
      <c r="K74" s="101" t="s">
        <v>341</v>
      </c>
      <c r="L74" s="101" t="s">
        <v>1402</v>
      </c>
      <c r="M74" s="105">
        <v>25569</v>
      </c>
      <c r="N74" s="108" t="s">
        <v>802</v>
      </c>
    </row>
    <row r="75" spans="1:14" s="29" customFormat="1" ht="36.75" customHeight="1">
      <c r="A75" s="99">
        <v>65</v>
      </c>
      <c r="B75" s="97">
        <v>56000</v>
      </c>
      <c r="C75" s="97">
        <v>0</v>
      </c>
      <c r="D75" s="100">
        <f t="shared" si="2"/>
        <v>56000</v>
      </c>
      <c r="E75" s="101">
        <v>1</v>
      </c>
      <c r="F75" s="101">
        <v>1</v>
      </c>
      <c r="G75" s="156">
        <v>29.75</v>
      </c>
      <c r="H75" s="107" t="s">
        <v>346</v>
      </c>
      <c r="I75" s="101">
        <v>3</v>
      </c>
      <c r="J75" s="107" t="s">
        <v>1396</v>
      </c>
      <c r="K75" s="101" t="s">
        <v>1449</v>
      </c>
      <c r="L75" s="101" t="s">
        <v>1406</v>
      </c>
      <c r="M75" s="105">
        <v>27638</v>
      </c>
      <c r="N75" s="108" t="s">
        <v>802</v>
      </c>
    </row>
    <row r="76" spans="1:14" s="29" customFormat="1" ht="36.75" customHeight="1">
      <c r="A76" s="99">
        <v>66</v>
      </c>
      <c r="B76" s="97">
        <v>57000</v>
      </c>
      <c r="C76" s="97">
        <v>0</v>
      </c>
      <c r="D76" s="100">
        <f t="shared" si="2"/>
        <v>57000</v>
      </c>
      <c r="E76" s="101">
        <v>1</v>
      </c>
      <c r="F76" s="101">
        <v>1</v>
      </c>
      <c r="G76" s="156">
        <v>29.75</v>
      </c>
      <c r="H76" s="107" t="s">
        <v>370</v>
      </c>
      <c r="I76" s="101"/>
      <c r="J76" s="107" t="s">
        <v>371</v>
      </c>
      <c r="K76" s="101" t="s">
        <v>1451</v>
      </c>
      <c r="L76" s="101" t="s">
        <v>1402</v>
      </c>
      <c r="M76" s="105"/>
      <c r="N76" s="108" t="s">
        <v>802</v>
      </c>
    </row>
    <row r="77" spans="1:14" s="29" customFormat="1" ht="36.75" customHeight="1">
      <c r="A77" s="98">
        <v>67</v>
      </c>
      <c r="B77" s="97">
        <v>57000</v>
      </c>
      <c r="C77" s="97">
        <v>1000</v>
      </c>
      <c r="D77" s="100">
        <f t="shared" si="2"/>
        <v>58000</v>
      </c>
      <c r="E77" s="101">
        <v>1</v>
      </c>
      <c r="F77" s="101">
        <v>1</v>
      </c>
      <c r="G77" s="156">
        <v>29.75</v>
      </c>
      <c r="H77" s="107" t="s">
        <v>295</v>
      </c>
      <c r="I77" s="101">
        <v>3</v>
      </c>
      <c r="J77" s="107" t="s">
        <v>296</v>
      </c>
      <c r="K77" s="101" t="s">
        <v>1456</v>
      </c>
      <c r="L77" s="101" t="s">
        <v>1406</v>
      </c>
      <c r="M77" s="101" t="s">
        <v>297</v>
      </c>
      <c r="N77" s="108" t="s">
        <v>802</v>
      </c>
    </row>
    <row r="78" spans="1:14" s="29" customFormat="1" ht="36.75" customHeight="1">
      <c r="A78" s="99">
        <v>68</v>
      </c>
      <c r="B78" s="97">
        <v>57000</v>
      </c>
      <c r="C78" s="97">
        <v>1000</v>
      </c>
      <c r="D78" s="100">
        <f t="shared" si="2"/>
        <v>58000</v>
      </c>
      <c r="E78" s="101">
        <v>1</v>
      </c>
      <c r="F78" s="101">
        <v>1</v>
      </c>
      <c r="G78" s="156">
        <v>29.75</v>
      </c>
      <c r="H78" s="107" t="s">
        <v>331</v>
      </c>
      <c r="I78" s="101">
        <v>3</v>
      </c>
      <c r="J78" s="107" t="s">
        <v>332</v>
      </c>
      <c r="K78" s="101" t="s">
        <v>1456</v>
      </c>
      <c r="L78" s="101" t="s">
        <v>1406</v>
      </c>
      <c r="M78" s="105">
        <v>26665</v>
      </c>
      <c r="N78" s="108" t="s">
        <v>802</v>
      </c>
    </row>
    <row r="79" spans="1:14" s="133" customFormat="1" ht="36.75" customHeight="1">
      <c r="A79" s="99">
        <v>69</v>
      </c>
      <c r="B79" s="97">
        <v>63000</v>
      </c>
      <c r="C79" s="97">
        <v>0</v>
      </c>
      <c r="D79" s="100">
        <f t="shared" si="2"/>
        <v>63000</v>
      </c>
      <c r="E79" s="101">
        <v>1</v>
      </c>
      <c r="F79" s="101">
        <v>0</v>
      </c>
      <c r="G79" s="156">
        <v>29.76</v>
      </c>
      <c r="H79" s="107" t="s">
        <v>357</v>
      </c>
      <c r="I79" s="101">
        <v>1</v>
      </c>
      <c r="J79" s="107" t="s">
        <v>358</v>
      </c>
      <c r="K79" s="101" t="s">
        <v>1456</v>
      </c>
      <c r="L79" s="101" t="s">
        <v>1398</v>
      </c>
      <c r="M79" s="105">
        <v>27638</v>
      </c>
      <c r="N79" s="108" t="s">
        <v>802</v>
      </c>
    </row>
    <row r="80" spans="1:14" s="29" customFormat="1" ht="36.75" customHeight="1">
      <c r="A80" s="98">
        <v>70</v>
      </c>
      <c r="B80" s="97">
        <v>61000</v>
      </c>
      <c r="C80" s="97">
        <v>1000</v>
      </c>
      <c r="D80" s="100">
        <f t="shared" si="2"/>
        <v>62000</v>
      </c>
      <c r="E80" s="101">
        <v>1</v>
      </c>
      <c r="F80" s="101">
        <v>1</v>
      </c>
      <c r="G80" s="156">
        <v>29.87</v>
      </c>
      <c r="H80" s="107" t="s">
        <v>1440</v>
      </c>
      <c r="I80" s="101">
        <v>3</v>
      </c>
      <c r="J80" s="107" t="s">
        <v>1441</v>
      </c>
      <c r="K80" s="101" t="s">
        <v>1442</v>
      </c>
      <c r="L80" s="101" t="s">
        <v>1563</v>
      </c>
      <c r="M80" s="105">
        <v>27089</v>
      </c>
      <c r="N80" s="108" t="s">
        <v>802</v>
      </c>
    </row>
    <row r="81" spans="1:14" s="133" customFormat="1" ht="36.75" customHeight="1">
      <c r="A81" s="99">
        <v>71</v>
      </c>
      <c r="B81" s="97">
        <v>62000</v>
      </c>
      <c r="C81" s="97">
        <v>1000</v>
      </c>
      <c r="D81" s="100">
        <f t="shared" si="2"/>
        <v>63000</v>
      </c>
      <c r="E81" s="101">
        <v>1</v>
      </c>
      <c r="F81" s="101">
        <v>1</v>
      </c>
      <c r="G81" s="156">
        <v>29.89</v>
      </c>
      <c r="H81" s="107" t="s">
        <v>333</v>
      </c>
      <c r="I81" s="101">
        <v>3</v>
      </c>
      <c r="J81" s="107" t="s">
        <v>334</v>
      </c>
      <c r="K81" s="101" t="s">
        <v>1456</v>
      </c>
      <c r="L81" s="101" t="s">
        <v>1406</v>
      </c>
      <c r="M81" s="101"/>
      <c r="N81" s="108" t="s">
        <v>802</v>
      </c>
    </row>
    <row r="82" spans="1:14" s="29" customFormat="1" ht="36.75" customHeight="1">
      <c r="A82" s="99">
        <v>72</v>
      </c>
      <c r="B82" s="97">
        <v>57000</v>
      </c>
      <c r="C82" s="97">
        <v>3000</v>
      </c>
      <c r="D82" s="100">
        <f t="shared" si="2"/>
        <v>60000</v>
      </c>
      <c r="E82" s="101">
        <v>1</v>
      </c>
      <c r="F82" s="101">
        <v>1</v>
      </c>
      <c r="G82" s="156">
        <v>30</v>
      </c>
      <c r="H82" s="107" t="s">
        <v>1403</v>
      </c>
      <c r="I82" s="101">
        <v>1</v>
      </c>
      <c r="J82" s="107" t="s">
        <v>1404</v>
      </c>
      <c r="K82" s="101" t="s">
        <v>1405</v>
      </c>
      <c r="L82" s="101" t="s">
        <v>1406</v>
      </c>
      <c r="M82" s="105"/>
      <c r="N82" s="108" t="s">
        <v>802</v>
      </c>
    </row>
    <row r="83" spans="1:14" s="29" customFormat="1" ht="36.75" customHeight="1">
      <c r="A83" s="98">
        <v>73</v>
      </c>
      <c r="B83" s="97">
        <v>59000</v>
      </c>
      <c r="C83" s="97">
        <v>1000</v>
      </c>
      <c r="D83" s="100">
        <f t="shared" si="2"/>
        <v>60000</v>
      </c>
      <c r="E83" s="101">
        <v>1</v>
      </c>
      <c r="F83" s="101">
        <v>1</v>
      </c>
      <c r="G83" s="156">
        <v>30</v>
      </c>
      <c r="H83" s="107" t="s">
        <v>318</v>
      </c>
      <c r="I83" s="101">
        <v>2</v>
      </c>
      <c r="J83" s="107" t="s">
        <v>319</v>
      </c>
      <c r="K83" s="101" t="s">
        <v>310</v>
      </c>
      <c r="L83" s="101" t="s">
        <v>1402</v>
      </c>
      <c r="M83" s="105">
        <v>25720</v>
      </c>
      <c r="N83" s="108" t="s">
        <v>802</v>
      </c>
    </row>
    <row r="84" spans="1:14" s="29" customFormat="1" ht="36.75" customHeight="1">
      <c r="A84" s="99">
        <v>74</v>
      </c>
      <c r="B84" s="97">
        <v>57000</v>
      </c>
      <c r="C84" s="97">
        <v>3000</v>
      </c>
      <c r="D84" s="100">
        <f t="shared" si="2"/>
        <v>60000</v>
      </c>
      <c r="E84" s="101">
        <v>1</v>
      </c>
      <c r="F84" s="101">
        <v>1</v>
      </c>
      <c r="G84" s="156">
        <v>30</v>
      </c>
      <c r="H84" s="107" t="s">
        <v>321</v>
      </c>
      <c r="I84" s="101">
        <v>2</v>
      </c>
      <c r="J84" s="107" t="s">
        <v>322</v>
      </c>
      <c r="K84" s="101" t="s">
        <v>310</v>
      </c>
      <c r="L84" s="101" t="s">
        <v>1406</v>
      </c>
      <c r="M84" s="105">
        <v>26938</v>
      </c>
      <c r="N84" s="108" t="s">
        <v>802</v>
      </c>
    </row>
    <row r="85" spans="1:14" s="29" customFormat="1" ht="36.75" customHeight="1">
      <c r="A85" s="99">
        <v>75</v>
      </c>
      <c r="B85" s="97">
        <v>57000</v>
      </c>
      <c r="C85" s="97">
        <v>3000</v>
      </c>
      <c r="D85" s="100">
        <f t="shared" si="2"/>
        <v>60000</v>
      </c>
      <c r="E85" s="101">
        <v>1</v>
      </c>
      <c r="F85" s="101">
        <v>2</v>
      </c>
      <c r="G85" s="156">
        <v>30</v>
      </c>
      <c r="H85" s="107" t="s">
        <v>362</v>
      </c>
      <c r="I85" s="101">
        <v>3</v>
      </c>
      <c r="J85" s="107" t="s">
        <v>360</v>
      </c>
      <c r="K85" s="101" t="s">
        <v>1436</v>
      </c>
      <c r="L85" s="101" t="s">
        <v>1406</v>
      </c>
      <c r="M85" s="105">
        <v>30164</v>
      </c>
      <c r="N85" s="141" t="s">
        <v>803</v>
      </c>
    </row>
    <row r="86" spans="1:14" s="29" customFormat="1" ht="36.75" customHeight="1">
      <c r="A86" s="98">
        <v>76</v>
      </c>
      <c r="B86" s="97">
        <v>58000</v>
      </c>
      <c r="C86" s="97">
        <v>2000</v>
      </c>
      <c r="D86" s="100">
        <f t="shared" si="2"/>
        <v>60000</v>
      </c>
      <c r="E86" s="101">
        <v>1</v>
      </c>
      <c r="F86" s="101">
        <v>1</v>
      </c>
      <c r="G86" s="156">
        <v>30</v>
      </c>
      <c r="H86" s="107" t="s">
        <v>381</v>
      </c>
      <c r="I86" s="101">
        <v>1</v>
      </c>
      <c r="J86" s="107" t="s">
        <v>1413</v>
      </c>
      <c r="K86" s="101" t="s">
        <v>1433</v>
      </c>
      <c r="L86" s="101" t="s">
        <v>1406</v>
      </c>
      <c r="M86" s="105">
        <v>32752</v>
      </c>
      <c r="N86" s="108" t="s">
        <v>802</v>
      </c>
    </row>
    <row r="87" spans="1:14" s="29" customFormat="1" ht="36.75" customHeight="1">
      <c r="A87" s="99">
        <v>77</v>
      </c>
      <c r="B87" s="97">
        <v>60000</v>
      </c>
      <c r="C87" s="97">
        <v>0</v>
      </c>
      <c r="D87" s="100">
        <f t="shared" si="2"/>
        <v>60000</v>
      </c>
      <c r="E87" s="101">
        <v>1</v>
      </c>
      <c r="F87" s="101">
        <v>2</v>
      </c>
      <c r="G87" s="156">
        <v>30</v>
      </c>
      <c r="H87" s="107" t="s">
        <v>382</v>
      </c>
      <c r="I87" s="101">
        <v>1</v>
      </c>
      <c r="J87" s="107" t="s">
        <v>383</v>
      </c>
      <c r="K87" s="101" t="s">
        <v>1456</v>
      </c>
      <c r="L87" s="101" t="s">
        <v>1402</v>
      </c>
      <c r="M87" s="105">
        <v>27454</v>
      </c>
      <c r="N87" s="139" t="s">
        <v>802</v>
      </c>
    </row>
    <row r="88" spans="1:14" s="29" customFormat="1" ht="36.75" customHeight="1">
      <c r="A88" s="99">
        <v>78</v>
      </c>
      <c r="B88" s="97">
        <v>62000</v>
      </c>
      <c r="C88" s="97">
        <v>0</v>
      </c>
      <c r="D88" s="100">
        <f t="shared" si="2"/>
        <v>62000</v>
      </c>
      <c r="E88" s="101">
        <v>1</v>
      </c>
      <c r="F88" s="101">
        <v>1</v>
      </c>
      <c r="G88" s="156">
        <v>30</v>
      </c>
      <c r="H88" s="107" t="s">
        <v>313</v>
      </c>
      <c r="I88" s="101">
        <v>2</v>
      </c>
      <c r="J88" s="107" t="s">
        <v>314</v>
      </c>
      <c r="K88" s="101" t="s">
        <v>310</v>
      </c>
      <c r="L88" s="101" t="s">
        <v>1406</v>
      </c>
      <c r="M88" s="105">
        <v>27791</v>
      </c>
      <c r="N88" s="108" t="s">
        <v>802</v>
      </c>
    </row>
    <row r="89" spans="1:14" s="29" customFormat="1" ht="36.75" customHeight="1">
      <c r="A89" s="98">
        <v>79</v>
      </c>
      <c r="B89" s="97">
        <v>60000</v>
      </c>
      <c r="C89" s="97">
        <v>2000</v>
      </c>
      <c r="D89" s="100">
        <f t="shared" si="2"/>
        <v>62000</v>
      </c>
      <c r="E89" s="101">
        <v>1</v>
      </c>
      <c r="F89" s="101">
        <v>2</v>
      </c>
      <c r="G89" s="156">
        <v>30</v>
      </c>
      <c r="H89" s="107" t="s">
        <v>399</v>
      </c>
      <c r="I89" s="101"/>
      <c r="J89" s="107" t="s">
        <v>383</v>
      </c>
      <c r="K89" s="101" t="s">
        <v>341</v>
      </c>
      <c r="L89" s="101" t="s">
        <v>1422</v>
      </c>
      <c r="M89" s="105" t="s">
        <v>400</v>
      </c>
      <c r="N89" s="108" t="s">
        <v>802</v>
      </c>
    </row>
    <row r="90" spans="1:14" s="133" customFormat="1" ht="36.75" customHeight="1">
      <c r="A90" s="99">
        <v>80</v>
      </c>
      <c r="B90" s="97">
        <v>61000</v>
      </c>
      <c r="C90" s="97">
        <v>2000</v>
      </c>
      <c r="D90" s="100">
        <f t="shared" si="2"/>
        <v>63000</v>
      </c>
      <c r="E90" s="101">
        <v>1</v>
      </c>
      <c r="F90" s="101">
        <v>2</v>
      </c>
      <c r="G90" s="156">
        <v>30</v>
      </c>
      <c r="H90" s="107" t="s">
        <v>359</v>
      </c>
      <c r="I90" s="101">
        <v>2</v>
      </c>
      <c r="J90" s="107" t="s">
        <v>360</v>
      </c>
      <c r="K90" s="101" t="s">
        <v>1445</v>
      </c>
      <c r="L90" s="101" t="s">
        <v>1402</v>
      </c>
      <c r="M90" s="105">
        <v>34029</v>
      </c>
      <c r="N90" s="141" t="s">
        <v>803</v>
      </c>
    </row>
    <row r="91" spans="1:14" s="29" customFormat="1" ht="36.75" customHeight="1">
      <c r="A91" s="99">
        <v>81</v>
      </c>
      <c r="B91" s="97">
        <v>63000</v>
      </c>
      <c r="C91" s="97">
        <v>0</v>
      </c>
      <c r="D91" s="100">
        <f t="shared" si="2"/>
        <v>63000</v>
      </c>
      <c r="E91" s="101">
        <v>1</v>
      </c>
      <c r="F91" s="101">
        <v>2</v>
      </c>
      <c r="G91" s="156">
        <v>30</v>
      </c>
      <c r="H91" s="107" t="s">
        <v>364</v>
      </c>
      <c r="I91" s="101">
        <v>2</v>
      </c>
      <c r="J91" s="107" t="s">
        <v>1430</v>
      </c>
      <c r="K91" s="101" t="s">
        <v>1405</v>
      </c>
      <c r="L91" s="101" t="s">
        <v>1406</v>
      </c>
      <c r="M91" s="105" t="s">
        <v>365</v>
      </c>
      <c r="N91" s="108" t="s">
        <v>802</v>
      </c>
    </row>
    <row r="92" spans="1:14" s="29" customFormat="1" ht="36.75" customHeight="1">
      <c r="A92" s="98">
        <v>82</v>
      </c>
      <c r="B92" s="97">
        <v>61000</v>
      </c>
      <c r="C92" s="97">
        <v>2000</v>
      </c>
      <c r="D92" s="100">
        <f t="shared" si="2"/>
        <v>63000</v>
      </c>
      <c r="E92" s="101">
        <v>1</v>
      </c>
      <c r="F92" s="101">
        <v>1</v>
      </c>
      <c r="G92" s="156">
        <v>30</v>
      </c>
      <c r="H92" s="107" t="s">
        <v>374</v>
      </c>
      <c r="I92" s="101">
        <v>1</v>
      </c>
      <c r="J92" s="107" t="s">
        <v>375</v>
      </c>
      <c r="K92" s="101" t="s">
        <v>310</v>
      </c>
      <c r="L92" s="101" t="s">
        <v>1406</v>
      </c>
      <c r="M92" s="105">
        <v>30437</v>
      </c>
      <c r="N92" s="108" t="s">
        <v>802</v>
      </c>
    </row>
    <row r="93" spans="1:14" s="29" customFormat="1" ht="36.75" customHeight="1">
      <c r="A93" s="99">
        <v>83</v>
      </c>
      <c r="B93" s="97">
        <v>63000</v>
      </c>
      <c r="C93" s="97">
        <v>0</v>
      </c>
      <c r="D93" s="100">
        <f t="shared" si="2"/>
        <v>63000</v>
      </c>
      <c r="E93" s="101">
        <v>1</v>
      </c>
      <c r="F93" s="101">
        <v>1</v>
      </c>
      <c r="G93" s="156">
        <v>30</v>
      </c>
      <c r="H93" s="107" t="s">
        <v>401</v>
      </c>
      <c r="I93" s="101">
        <v>2</v>
      </c>
      <c r="J93" s="107" t="s">
        <v>402</v>
      </c>
      <c r="K93" s="101" t="s">
        <v>1405</v>
      </c>
      <c r="L93" s="101" t="s">
        <v>1402</v>
      </c>
      <c r="M93" s="105">
        <v>25600</v>
      </c>
      <c r="N93" s="108" t="s">
        <v>802</v>
      </c>
    </row>
    <row r="94" spans="1:14" s="29" customFormat="1" ht="36.75" customHeight="1">
      <c r="A94" s="99">
        <v>84</v>
      </c>
      <c r="B94" s="97">
        <v>62000</v>
      </c>
      <c r="C94" s="97">
        <v>3000</v>
      </c>
      <c r="D94" s="100">
        <f t="shared" si="2"/>
        <v>65000</v>
      </c>
      <c r="E94" s="101">
        <v>0</v>
      </c>
      <c r="F94" s="101">
        <v>1</v>
      </c>
      <c r="G94" s="156">
        <v>30</v>
      </c>
      <c r="H94" s="107" t="s">
        <v>674</v>
      </c>
      <c r="I94" s="101">
        <v>1</v>
      </c>
      <c r="J94" s="107" t="s">
        <v>1413</v>
      </c>
      <c r="K94" s="101" t="s">
        <v>1414</v>
      </c>
      <c r="L94" s="101" t="s">
        <v>1415</v>
      </c>
      <c r="M94" s="101" t="s">
        <v>1416</v>
      </c>
      <c r="N94" s="141" t="s">
        <v>803</v>
      </c>
    </row>
    <row r="95" spans="1:14" s="29" customFormat="1" ht="36.75" customHeight="1">
      <c r="A95" s="98">
        <v>85</v>
      </c>
      <c r="B95" s="97">
        <v>62000</v>
      </c>
      <c r="C95" s="97">
        <v>3000</v>
      </c>
      <c r="D95" s="100">
        <f t="shared" si="2"/>
        <v>65000</v>
      </c>
      <c r="E95" s="101">
        <v>0</v>
      </c>
      <c r="F95" s="101">
        <v>1</v>
      </c>
      <c r="G95" s="156">
        <v>30</v>
      </c>
      <c r="H95" s="107" t="s">
        <v>675</v>
      </c>
      <c r="I95" s="101">
        <v>1</v>
      </c>
      <c r="J95" s="107" t="s">
        <v>1413</v>
      </c>
      <c r="K95" s="101" t="s">
        <v>1414</v>
      </c>
      <c r="L95" s="101" t="s">
        <v>1415</v>
      </c>
      <c r="M95" s="101" t="s">
        <v>1416</v>
      </c>
      <c r="N95" s="141" t="s">
        <v>803</v>
      </c>
    </row>
    <row r="96" spans="1:14" s="29" customFormat="1" ht="36.75" customHeight="1">
      <c r="A96" s="99">
        <v>86</v>
      </c>
      <c r="B96" s="97">
        <v>62000</v>
      </c>
      <c r="C96" s="97">
        <v>3000</v>
      </c>
      <c r="D96" s="100">
        <f t="shared" si="2"/>
        <v>65000</v>
      </c>
      <c r="E96" s="101" t="s">
        <v>343</v>
      </c>
      <c r="F96" s="101">
        <v>1</v>
      </c>
      <c r="G96" s="156">
        <v>30</v>
      </c>
      <c r="H96" s="107" t="s">
        <v>344</v>
      </c>
      <c r="I96" s="101">
        <v>1</v>
      </c>
      <c r="J96" s="107" t="s">
        <v>1413</v>
      </c>
      <c r="K96" s="101" t="s">
        <v>1433</v>
      </c>
      <c r="L96" s="101" t="s">
        <v>1402</v>
      </c>
      <c r="M96" s="101"/>
      <c r="N96" s="141" t="s">
        <v>803</v>
      </c>
    </row>
    <row r="97" spans="1:14" s="133" customFormat="1" ht="36.75" customHeight="1">
      <c r="A97" s="99">
        <v>87</v>
      </c>
      <c r="B97" s="97">
        <v>63000</v>
      </c>
      <c r="C97" s="97">
        <v>2000</v>
      </c>
      <c r="D97" s="100">
        <f t="shared" si="2"/>
        <v>65000</v>
      </c>
      <c r="E97" s="101">
        <v>1</v>
      </c>
      <c r="F97" s="101">
        <v>1</v>
      </c>
      <c r="G97" s="156">
        <v>30</v>
      </c>
      <c r="H97" s="107" t="s">
        <v>384</v>
      </c>
      <c r="I97" s="101">
        <v>4</v>
      </c>
      <c r="J97" s="107" t="s">
        <v>385</v>
      </c>
      <c r="K97" s="101" t="s">
        <v>1456</v>
      </c>
      <c r="L97" s="101" t="s">
        <v>1406</v>
      </c>
      <c r="M97" s="105">
        <v>25447</v>
      </c>
      <c r="N97" s="139" t="s">
        <v>802</v>
      </c>
    </row>
    <row r="98" spans="1:14" s="29" customFormat="1" ht="36.75" customHeight="1" thickBot="1">
      <c r="A98" s="212">
        <v>88</v>
      </c>
      <c r="B98" s="213">
        <v>63000</v>
      </c>
      <c r="C98" s="213">
        <v>3000</v>
      </c>
      <c r="D98" s="214">
        <f>B98+C98</f>
        <v>66000</v>
      </c>
      <c r="E98" s="215">
        <v>2</v>
      </c>
      <c r="F98" s="215">
        <v>2</v>
      </c>
      <c r="G98" s="216">
        <v>30</v>
      </c>
      <c r="H98" s="217" t="s">
        <v>363</v>
      </c>
      <c r="I98" s="215">
        <v>1</v>
      </c>
      <c r="J98" s="217" t="s">
        <v>360</v>
      </c>
      <c r="K98" s="215" t="s">
        <v>1451</v>
      </c>
      <c r="L98" s="215" t="s">
        <v>1406</v>
      </c>
      <c r="M98" s="218">
        <v>26908</v>
      </c>
      <c r="N98" s="219" t="s">
        <v>802</v>
      </c>
    </row>
    <row r="99" spans="1:14" s="29" customFormat="1" ht="36.75" customHeight="1">
      <c r="A99" s="39"/>
      <c r="B99" s="33"/>
      <c r="C99" s="33"/>
      <c r="D99" s="33"/>
      <c r="G99" s="159"/>
      <c r="H99" s="35"/>
      <c r="J99" s="61"/>
      <c r="K99" s="34"/>
      <c r="M99" s="34"/>
      <c r="N99" s="109"/>
    </row>
    <row r="100" spans="1:14" s="29" customFormat="1" ht="36.75" customHeight="1">
      <c r="A100" s="39"/>
      <c r="B100" s="33"/>
      <c r="C100" s="33"/>
      <c r="D100" s="33"/>
      <c r="G100" s="159"/>
      <c r="H100" s="35"/>
      <c r="J100" s="61"/>
      <c r="K100" s="34"/>
      <c r="M100" s="34"/>
      <c r="N100" s="109"/>
    </row>
    <row r="101" spans="1:14" s="29" customFormat="1" ht="36.75" customHeight="1">
      <c r="A101" s="39"/>
      <c r="B101" s="33"/>
      <c r="C101" s="33"/>
      <c r="D101" s="33"/>
      <c r="G101" s="159"/>
      <c r="H101" s="35"/>
      <c r="J101" s="61"/>
      <c r="K101" s="34"/>
      <c r="M101" s="34"/>
      <c r="N101" s="109"/>
    </row>
    <row r="102" spans="1:14" s="29" customFormat="1" ht="36.75" customHeight="1">
      <c r="A102" s="39"/>
      <c r="B102" s="33"/>
      <c r="C102" s="33"/>
      <c r="D102" s="33"/>
      <c r="G102" s="159"/>
      <c r="H102" s="35"/>
      <c r="J102" s="61"/>
      <c r="K102" s="34"/>
      <c r="M102" s="34"/>
      <c r="N102" s="109"/>
    </row>
    <row r="103" spans="1:14" s="29" customFormat="1" ht="15" customHeight="1">
      <c r="A103" s="39"/>
      <c r="B103" s="33"/>
      <c r="C103" s="33"/>
      <c r="D103" s="33"/>
      <c r="G103" s="159"/>
      <c r="H103" s="35"/>
      <c r="J103" s="61"/>
      <c r="K103" s="34"/>
      <c r="M103" s="34"/>
      <c r="N103" s="109"/>
    </row>
    <row r="104" spans="1:14" s="29" customFormat="1" ht="15" customHeight="1">
      <c r="A104" s="39"/>
      <c r="B104" s="33"/>
      <c r="C104" s="33"/>
      <c r="D104" s="33"/>
      <c r="G104" s="159"/>
      <c r="H104" s="35"/>
      <c r="J104" s="61"/>
      <c r="K104" s="34"/>
      <c r="M104" s="34"/>
      <c r="N104" s="109"/>
    </row>
    <row r="105" spans="1:14" s="29" customFormat="1" ht="15" customHeight="1">
      <c r="A105" s="39"/>
      <c r="B105" s="33"/>
      <c r="C105" s="33"/>
      <c r="D105" s="33"/>
      <c r="G105" s="159"/>
      <c r="H105" s="35"/>
      <c r="J105" s="61"/>
      <c r="K105" s="34"/>
      <c r="M105" s="34"/>
      <c r="N105" s="109"/>
    </row>
    <row r="106" spans="1:14" s="29" customFormat="1" ht="15" customHeight="1">
      <c r="A106" s="39"/>
      <c r="B106" s="33"/>
      <c r="C106" s="33"/>
      <c r="D106" s="33"/>
      <c r="G106" s="159"/>
      <c r="H106" s="35"/>
      <c r="J106" s="61"/>
      <c r="K106" s="34"/>
      <c r="M106" s="34"/>
      <c r="N106" s="109"/>
    </row>
    <row r="107" spans="1:14" s="29" customFormat="1" ht="15" customHeight="1">
      <c r="A107" s="39"/>
      <c r="B107" s="33"/>
      <c r="C107" s="33"/>
      <c r="D107" s="33"/>
      <c r="G107" s="159"/>
      <c r="H107" s="35"/>
      <c r="J107" s="61"/>
      <c r="K107" s="34"/>
      <c r="M107" s="34"/>
      <c r="N107" s="109"/>
    </row>
    <row r="108" spans="1:14" s="29" customFormat="1" ht="15" customHeight="1">
      <c r="A108" s="39"/>
      <c r="B108" s="33"/>
      <c r="C108" s="33"/>
      <c r="D108" s="33"/>
      <c r="G108" s="159"/>
      <c r="H108" s="35"/>
      <c r="J108" s="61"/>
      <c r="K108" s="34"/>
      <c r="M108" s="34"/>
      <c r="N108" s="109"/>
    </row>
    <row r="109" spans="1:14" s="29" customFormat="1" ht="15" customHeight="1">
      <c r="A109" s="39"/>
      <c r="B109" s="33"/>
      <c r="C109" s="33"/>
      <c r="D109" s="33"/>
      <c r="G109" s="159"/>
      <c r="H109" s="35"/>
      <c r="J109" s="61"/>
      <c r="K109" s="34"/>
      <c r="M109" s="34"/>
      <c r="N109" s="109"/>
    </row>
    <row r="110" spans="1:14" s="29" customFormat="1" ht="15" customHeight="1">
      <c r="A110" s="39"/>
      <c r="B110" s="33"/>
      <c r="C110" s="33"/>
      <c r="D110" s="33"/>
      <c r="G110" s="159"/>
      <c r="H110" s="35"/>
      <c r="J110" s="61"/>
      <c r="K110" s="34"/>
      <c r="M110" s="34"/>
      <c r="N110" s="109"/>
    </row>
    <row r="111" spans="1:14" s="29" customFormat="1" ht="15" customHeight="1">
      <c r="A111" s="39"/>
      <c r="B111" s="33"/>
      <c r="C111" s="33"/>
      <c r="D111" s="33"/>
      <c r="G111" s="159"/>
      <c r="H111" s="35"/>
      <c r="J111" s="61"/>
      <c r="K111" s="34"/>
      <c r="M111" s="34"/>
      <c r="N111" s="109"/>
    </row>
    <row r="112" spans="1:14" s="29" customFormat="1" ht="15" customHeight="1">
      <c r="A112" s="39"/>
      <c r="B112" s="33"/>
      <c r="C112" s="33"/>
      <c r="D112" s="33"/>
      <c r="G112" s="159"/>
      <c r="H112" s="35"/>
      <c r="J112" s="61"/>
      <c r="K112" s="34"/>
      <c r="M112" s="34"/>
      <c r="N112" s="109"/>
    </row>
    <row r="113" spans="1:14" s="29" customFormat="1" ht="15" customHeight="1">
      <c r="A113" s="39"/>
      <c r="B113" s="33"/>
      <c r="C113" s="33"/>
      <c r="D113" s="33"/>
      <c r="G113" s="159"/>
      <c r="H113" s="35"/>
      <c r="J113" s="61"/>
      <c r="K113" s="34"/>
      <c r="M113" s="34"/>
      <c r="N113" s="109"/>
    </row>
    <row r="114" spans="1:14" s="29" customFormat="1" ht="15" customHeight="1">
      <c r="A114" s="39"/>
      <c r="B114" s="33"/>
      <c r="C114" s="33"/>
      <c r="D114" s="33"/>
      <c r="G114" s="159"/>
      <c r="H114" s="35"/>
      <c r="J114" s="61"/>
      <c r="K114" s="34"/>
      <c r="M114" s="34"/>
      <c r="N114" s="109"/>
    </row>
    <row r="115" spans="1:14" s="29" customFormat="1" ht="15" customHeight="1">
      <c r="A115" s="39"/>
      <c r="B115" s="33"/>
      <c r="C115" s="33"/>
      <c r="D115" s="33"/>
      <c r="G115" s="159"/>
      <c r="H115" s="35"/>
      <c r="J115" s="61"/>
      <c r="K115" s="34"/>
      <c r="M115" s="34"/>
      <c r="N115" s="109"/>
    </row>
    <row r="116" spans="1:14" s="29" customFormat="1" ht="15" customHeight="1">
      <c r="A116" s="39"/>
      <c r="B116" s="33"/>
      <c r="C116" s="33"/>
      <c r="D116" s="33"/>
      <c r="G116" s="159"/>
      <c r="H116" s="35"/>
      <c r="J116" s="61"/>
      <c r="K116" s="34"/>
      <c r="M116" s="34"/>
      <c r="N116" s="109"/>
    </row>
    <row r="117" spans="1:14" s="29" customFormat="1" ht="15" customHeight="1">
      <c r="A117" s="39"/>
      <c r="B117" s="33"/>
      <c r="C117" s="33"/>
      <c r="D117" s="33"/>
      <c r="G117" s="159"/>
      <c r="H117" s="35"/>
      <c r="J117" s="61"/>
      <c r="K117" s="34"/>
      <c r="M117" s="34"/>
      <c r="N117" s="109"/>
    </row>
    <row r="118" spans="1:14" s="29" customFormat="1" ht="15" customHeight="1">
      <c r="A118" s="39"/>
      <c r="B118" s="33"/>
      <c r="C118" s="33"/>
      <c r="D118" s="33"/>
      <c r="G118" s="159"/>
      <c r="H118" s="35"/>
      <c r="J118" s="61"/>
      <c r="K118" s="34"/>
      <c r="M118" s="34"/>
      <c r="N118" s="109"/>
    </row>
    <row r="119" spans="1:14" s="29" customFormat="1" ht="15" customHeight="1">
      <c r="A119" s="39"/>
      <c r="B119" s="33"/>
      <c r="C119" s="33"/>
      <c r="D119" s="33"/>
      <c r="G119" s="159"/>
      <c r="H119" s="35"/>
      <c r="J119" s="61"/>
      <c r="K119" s="34"/>
      <c r="M119" s="34"/>
      <c r="N119" s="109"/>
    </row>
    <row r="120" spans="1:14" s="29" customFormat="1" ht="15" customHeight="1">
      <c r="A120" s="39"/>
      <c r="B120" s="33"/>
      <c r="C120" s="33"/>
      <c r="D120" s="33"/>
      <c r="G120" s="159"/>
      <c r="H120" s="35"/>
      <c r="J120" s="61"/>
      <c r="K120" s="34"/>
      <c r="M120" s="34"/>
      <c r="N120" s="109"/>
    </row>
    <row r="121" spans="1:14" s="29" customFormat="1" ht="15" customHeight="1">
      <c r="A121" s="39"/>
      <c r="B121" s="33"/>
      <c r="C121" s="33"/>
      <c r="D121" s="33"/>
      <c r="G121" s="159"/>
      <c r="H121" s="35"/>
      <c r="J121" s="61"/>
      <c r="K121" s="34"/>
      <c r="M121" s="34"/>
      <c r="N121" s="109"/>
    </row>
    <row r="122" spans="1:14" s="29" customFormat="1" ht="15" customHeight="1">
      <c r="A122" s="39"/>
      <c r="B122" s="33"/>
      <c r="C122" s="33"/>
      <c r="D122" s="33"/>
      <c r="G122" s="159"/>
      <c r="H122" s="35"/>
      <c r="J122" s="61"/>
      <c r="K122" s="34"/>
      <c r="M122" s="34"/>
      <c r="N122" s="109"/>
    </row>
    <row r="123" spans="1:14" s="29" customFormat="1" ht="15" customHeight="1">
      <c r="A123" s="39"/>
      <c r="B123" s="33"/>
      <c r="C123" s="33"/>
      <c r="D123" s="33"/>
      <c r="G123" s="159"/>
      <c r="H123" s="35"/>
      <c r="J123" s="61"/>
      <c r="K123" s="34"/>
      <c r="M123" s="34"/>
      <c r="N123" s="109"/>
    </row>
    <row r="124" spans="1:14" s="29" customFormat="1" ht="15" customHeight="1">
      <c r="A124" s="39"/>
      <c r="B124" s="33"/>
      <c r="C124" s="33"/>
      <c r="D124" s="33"/>
      <c r="G124" s="159"/>
      <c r="H124" s="35"/>
      <c r="J124" s="61"/>
      <c r="K124" s="34"/>
      <c r="M124" s="34"/>
      <c r="N124" s="109"/>
    </row>
    <row r="125" spans="1:14" s="29" customFormat="1" ht="15" customHeight="1">
      <c r="A125" s="39"/>
      <c r="B125" s="33"/>
      <c r="C125" s="33"/>
      <c r="D125" s="33"/>
      <c r="G125" s="159"/>
      <c r="H125" s="35"/>
      <c r="J125" s="61"/>
      <c r="K125" s="34"/>
      <c r="M125" s="34"/>
      <c r="N125" s="109"/>
    </row>
    <row r="126" spans="1:14" s="29" customFormat="1" ht="15" customHeight="1">
      <c r="A126" s="39"/>
      <c r="B126" s="33"/>
      <c r="C126" s="33"/>
      <c r="D126" s="33"/>
      <c r="G126" s="159"/>
      <c r="H126" s="35"/>
      <c r="J126" s="61"/>
      <c r="K126" s="34"/>
      <c r="M126" s="34"/>
      <c r="N126" s="109"/>
    </row>
    <row r="127" spans="1:14" s="29" customFormat="1" ht="15" customHeight="1">
      <c r="A127" s="39"/>
      <c r="B127" s="33"/>
      <c r="C127" s="33"/>
      <c r="D127" s="33"/>
      <c r="G127" s="159"/>
      <c r="H127" s="35"/>
      <c r="J127" s="61"/>
      <c r="K127" s="34"/>
      <c r="M127" s="34"/>
      <c r="N127" s="109"/>
    </row>
    <row r="128" spans="1:14" s="29" customFormat="1" ht="15" customHeight="1">
      <c r="A128" s="39"/>
      <c r="B128" s="33"/>
      <c r="C128" s="33"/>
      <c r="D128" s="33"/>
      <c r="G128" s="159"/>
      <c r="H128" s="35"/>
      <c r="J128" s="61"/>
      <c r="K128" s="34"/>
      <c r="M128" s="34"/>
      <c r="N128" s="109"/>
    </row>
    <row r="129" spans="1:14" s="29" customFormat="1" ht="15" customHeight="1">
      <c r="A129" s="39"/>
      <c r="B129" s="33"/>
      <c r="C129" s="33"/>
      <c r="D129" s="33"/>
      <c r="G129" s="159"/>
      <c r="H129" s="35"/>
      <c r="J129" s="61"/>
      <c r="K129" s="34"/>
      <c r="M129" s="34"/>
      <c r="N129" s="109"/>
    </row>
    <row r="130" spans="1:14" s="29" customFormat="1" ht="15" customHeight="1">
      <c r="A130" s="39"/>
      <c r="B130" s="33"/>
      <c r="C130" s="33"/>
      <c r="D130" s="33"/>
      <c r="G130" s="159"/>
      <c r="H130" s="35"/>
      <c r="J130" s="61"/>
      <c r="K130" s="34"/>
      <c r="M130" s="34"/>
      <c r="N130" s="109"/>
    </row>
    <row r="131" spans="1:14" s="29" customFormat="1" ht="15" customHeight="1">
      <c r="A131" s="39"/>
      <c r="B131" s="33"/>
      <c r="C131" s="33"/>
      <c r="D131" s="33"/>
      <c r="G131" s="159"/>
      <c r="H131" s="35"/>
      <c r="J131" s="61"/>
      <c r="K131" s="34"/>
      <c r="M131" s="34"/>
      <c r="N131" s="109"/>
    </row>
    <row r="132" spans="1:14" s="29" customFormat="1" ht="15" customHeight="1">
      <c r="A132" s="39"/>
      <c r="B132" s="33"/>
      <c r="C132" s="33"/>
      <c r="D132" s="33"/>
      <c r="G132" s="159"/>
      <c r="H132" s="35"/>
      <c r="J132" s="61"/>
      <c r="K132" s="34"/>
      <c r="M132" s="34"/>
      <c r="N132" s="109"/>
    </row>
    <row r="133" spans="1:14" s="29" customFormat="1" ht="15" customHeight="1">
      <c r="A133" s="39"/>
      <c r="B133" s="33"/>
      <c r="C133" s="33"/>
      <c r="D133" s="33"/>
      <c r="G133" s="159"/>
      <c r="H133" s="35"/>
      <c r="J133" s="61"/>
      <c r="K133" s="34"/>
      <c r="M133" s="34"/>
      <c r="N133" s="109"/>
    </row>
    <row r="134" spans="1:14" s="29" customFormat="1" ht="15" customHeight="1">
      <c r="A134" s="39"/>
      <c r="B134" s="33"/>
      <c r="C134" s="33"/>
      <c r="D134" s="33"/>
      <c r="G134" s="159"/>
      <c r="H134" s="35"/>
      <c r="J134" s="61"/>
      <c r="K134" s="34"/>
      <c r="M134" s="34"/>
      <c r="N134" s="109"/>
    </row>
    <row r="135" spans="1:14" s="29" customFormat="1" ht="15" customHeight="1">
      <c r="A135" s="39"/>
      <c r="B135" s="33"/>
      <c r="C135" s="33"/>
      <c r="D135" s="33"/>
      <c r="G135" s="159"/>
      <c r="H135" s="35"/>
      <c r="J135" s="61"/>
      <c r="K135" s="34"/>
      <c r="M135" s="34"/>
      <c r="N135" s="109"/>
    </row>
    <row r="136" spans="1:14" s="29" customFormat="1" ht="15" customHeight="1">
      <c r="A136" s="39"/>
      <c r="B136" s="33"/>
      <c r="C136" s="33"/>
      <c r="D136" s="33"/>
      <c r="G136" s="159"/>
      <c r="H136" s="35"/>
      <c r="J136" s="61"/>
      <c r="K136" s="34"/>
      <c r="M136" s="34"/>
      <c r="N136" s="109"/>
    </row>
    <row r="137" spans="1:14" s="29" customFormat="1" ht="15" customHeight="1">
      <c r="A137" s="39"/>
      <c r="B137" s="33"/>
      <c r="C137" s="33"/>
      <c r="D137" s="33"/>
      <c r="G137" s="159"/>
      <c r="H137" s="35"/>
      <c r="J137" s="61"/>
      <c r="K137" s="34"/>
      <c r="M137" s="34"/>
      <c r="N137" s="109"/>
    </row>
    <row r="138" spans="1:14" s="29" customFormat="1" ht="15" customHeight="1">
      <c r="A138" s="39"/>
      <c r="B138" s="33"/>
      <c r="C138" s="33"/>
      <c r="D138" s="33"/>
      <c r="G138" s="159"/>
      <c r="H138" s="35"/>
      <c r="J138" s="61"/>
      <c r="K138" s="34"/>
      <c r="M138" s="34"/>
      <c r="N138" s="109"/>
    </row>
    <row r="139" spans="1:14" s="29" customFormat="1" ht="15" customHeight="1">
      <c r="A139" s="39"/>
      <c r="B139" s="33"/>
      <c r="C139" s="33"/>
      <c r="D139" s="33"/>
      <c r="G139" s="159"/>
      <c r="H139" s="35"/>
      <c r="J139" s="61"/>
      <c r="K139" s="34"/>
      <c r="M139" s="34"/>
      <c r="N139" s="109"/>
    </row>
    <row r="140" spans="1:14" s="29" customFormat="1" ht="15" customHeight="1">
      <c r="A140" s="39"/>
      <c r="B140" s="33"/>
      <c r="C140" s="33"/>
      <c r="D140" s="33"/>
      <c r="G140" s="159"/>
      <c r="H140" s="35"/>
      <c r="J140" s="61"/>
      <c r="K140" s="34"/>
      <c r="M140" s="34"/>
      <c r="N140" s="109"/>
    </row>
    <row r="141" spans="1:14" s="29" customFormat="1" ht="15" customHeight="1">
      <c r="A141" s="39"/>
      <c r="B141" s="33"/>
      <c r="C141" s="33"/>
      <c r="D141" s="33"/>
      <c r="G141" s="159"/>
      <c r="H141" s="35"/>
      <c r="J141" s="61"/>
      <c r="K141" s="34"/>
      <c r="M141" s="34"/>
      <c r="N141" s="109"/>
    </row>
    <row r="142" spans="1:14" s="29" customFormat="1" ht="15" customHeight="1">
      <c r="A142" s="39"/>
      <c r="B142" s="33"/>
      <c r="C142" s="33"/>
      <c r="D142" s="33"/>
      <c r="G142" s="159"/>
      <c r="H142" s="35"/>
      <c r="J142" s="61"/>
      <c r="K142" s="34"/>
      <c r="M142" s="34"/>
      <c r="N142" s="109"/>
    </row>
    <row r="143" spans="1:14" s="29" customFormat="1" ht="15" customHeight="1">
      <c r="A143" s="39"/>
      <c r="B143" s="33"/>
      <c r="C143" s="33"/>
      <c r="D143" s="33"/>
      <c r="G143" s="159"/>
      <c r="H143" s="35"/>
      <c r="J143" s="61"/>
      <c r="K143" s="34"/>
      <c r="M143" s="34"/>
      <c r="N143" s="109"/>
    </row>
    <row r="144" spans="1:14" s="29" customFormat="1" ht="15" customHeight="1">
      <c r="A144" s="39"/>
      <c r="B144" s="33"/>
      <c r="C144" s="33"/>
      <c r="D144" s="33"/>
      <c r="G144" s="159"/>
      <c r="H144" s="35"/>
      <c r="J144" s="61"/>
      <c r="K144" s="34"/>
      <c r="M144" s="34"/>
      <c r="N144" s="109"/>
    </row>
    <row r="145" spans="1:14" s="29" customFormat="1" ht="15" customHeight="1">
      <c r="A145" s="39"/>
      <c r="B145" s="33"/>
      <c r="C145" s="33"/>
      <c r="D145" s="33"/>
      <c r="G145" s="159"/>
      <c r="H145" s="35"/>
      <c r="J145" s="61"/>
      <c r="K145" s="34"/>
      <c r="M145" s="34"/>
      <c r="N145" s="109"/>
    </row>
    <row r="146" spans="1:14" s="29" customFormat="1" ht="15" customHeight="1">
      <c r="A146" s="39"/>
      <c r="B146" s="33"/>
      <c r="C146" s="33"/>
      <c r="D146" s="33"/>
      <c r="G146" s="159"/>
      <c r="H146" s="35"/>
      <c r="J146" s="61"/>
      <c r="K146" s="34"/>
      <c r="M146" s="34"/>
      <c r="N146" s="109"/>
    </row>
    <row r="147" spans="1:14" s="29" customFormat="1" ht="15" customHeight="1">
      <c r="A147" s="39"/>
      <c r="B147" s="33"/>
      <c r="C147" s="33"/>
      <c r="D147" s="33"/>
      <c r="G147" s="159"/>
      <c r="H147" s="35"/>
      <c r="J147" s="61"/>
      <c r="K147" s="34"/>
      <c r="M147" s="34"/>
      <c r="N147" s="109"/>
    </row>
    <row r="148" spans="1:14" s="29" customFormat="1" ht="15" customHeight="1">
      <c r="A148" s="39"/>
      <c r="B148" s="33"/>
      <c r="C148" s="33"/>
      <c r="D148" s="33"/>
      <c r="G148" s="159"/>
      <c r="H148" s="35"/>
      <c r="J148" s="61"/>
      <c r="K148" s="34"/>
      <c r="M148" s="34"/>
      <c r="N148" s="109"/>
    </row>
    <row r="149" spans="1:14" s="29" customFormat="1" ht="15" customHeight="1">
      <c r="A149" s="39"/>
      <c r="B149" s="33"/>
      <c r="C149" s="33"/>
      <c r="D149" s="33"/>
      <c r="G149" s="159"/>
      <c r="H149" s="35"/>
      <c r="J149" s="61"/>
      <c r="K149" s="34"/>
      <c r="M149" s="34"/>
      <c r="N149" s="109"/>
    </row>
    <row r="150" spans="1:14" s="29" customFormat="1" ht="15" customHeight="1">
      <c r="A150" s="39"/>
      <c r="B150" s="33"/>
      <c r="C150" s="33"/>
      <c r="D150" s="33"/>
      <c r="G150" s="159"/>
      <c r="H150" s="35"/>
      <c r="J150" s="61"/>
      <c r="K150" s="34"/>
      <c r="M150" s="34"/>
      <c r="N150" s="109"/>
    </row>
    <row r="151" spans="1:14" s="29" customFormat="1" ht="15" customHeight="1">
      <c r="A151" s="39"/>
      <c r="B151" s="33"/>
      <c r="C151" s="33"/>
      <c r="D151" s="33"/>
      <c r="G151" s="159"/>
      <c r="H151" s="35"/>
      <c r="J151" s="61"/>
      <c r="K151" s="34"/>
      <c r="M151" s="34"/>
      <c r="N151" s="109"/>
    </row>
    <row r="152" spans="1:14" s="29" customFormat="1" ht="15" customHeight="1">
      <c r="A152" s="39"/>
      <c r="B152" s="33"/>
      <c r="C152" s="33"/>
      <c r="D152" s="33"/>
      <c r="G152" s="159"/>
      <c r="H152" s="35"/>
      <c r="J152" s="61"/>
      <c r="K152" s="34"/>
      <c r="M152" s="34"/>
      <c r="N152" s="109"/>
    </row>
    <row r="153" spans="1:14" s="29" customFormat="1" ht="15" customHeight="1">
      <c r="A153" s="39"/>
      <c r="B153" s="33"/>
      <c r="C153" s="33"/>
      <c r="D153" s="33"/>
      <c r="G153" s="159"/>
      <c r="H153" s="35"/>
      <c r="J153" s="61"/>
      <c r="K153" s="34"/>
      <c r="M153" s="34"/>
      <c r="N153" s="109"/>
    </row>
    <row r="154" spans="1:14" s="29" customFormat="1" ht="15" customHeight="1">
      <c r="A154" s="39"/>
      <c r="B154" s="33"/>
      <c r="C154" s="33"/>
      <c r="D154" s="33"/>
      <c r="G154" s="159"/>
      <c r="H154" s="35"/>
      <c r="J154" s="61"/>
      <c r="K154" s="34"/>
      <c r="M154" s="34"/>
      <c r="N154" s="109"/>
    </row>
    <row r="155" spans="1:14" s="29" customFormat="1" ht="15" customHeight="1">
      <c r="A155" s="39"/>
      <c r="B155" s="33"/>
      <c r="C155" s="33"/>
      <c r="D155" s="33"/>
      <c r="G155" s="159"/>
      <c r="H155" s="35"/>
      <c r="J155" s="61"/>
      <c r="K155" s="34"/>
      <c r="M155" s="34"/>
      <c r="N155" s="109"/>
    </row>
    <row r="156" spans="1:14" s="29" customFormat="1" ht="15" customHeight="1">
      <c r="A156" s="39"/>
      <c r="B156" s="33"/>
      <c r="C156" s="33"/>
      <c r="D156" s="33"/>
      <c r="G156" s="159"/>
      <c r="H156" s="35"/>
      <c r="J156" s="61"/>
      <c r="K156" s="34"/>
      <c r="M156" s="34"/>
      <c r="N156" s="109"/>
    </row>
    <row r="157" spans="1:14" s="29" customFormat="1" ht="15" customHeight="1">
      <c r="A157" s="39"/>
      <c r="B157" s="33"/>
      <c r="C157" s="33"/>
      <c r="D157" s="33"/>
      <c r="G157" s="159"/>
      <c r="H157" s="35"/>
      <c r="J157" s="61"/>
      <c r="K157" s="34"/>
      <c r="M157" s="34"/>
      <c r="N157" s="109"/>
    </row>
  </sheetData>
  <sheetProtection/>
  <mergeCells count="11">
    <mergeCell ref="H5:N5"/>
    <mergeCell ref="A7:N7"/>
    <mergeCell ref="A9:N9"/>
    <mergeCell ref="A1:N1"/>
    <mergeCell ref="J2:N2"/>
    <mergeCell ref="A3:C5"/>
    <mergeCell ref="D3:G3"/>
    <mergeCell ref="H3:N3"/>
    <mergeCell ref="D4:G4"/>
    <mergeCell ref="H4:N4"/>
    <mergeCell ref="D5:G5"/>
  </mergeCells>
  <printOptions/>
  <pageMargins left="0.2" right="0.21" top="0.25" bottom="0.25" header="0.2" footer="0.2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1"/>
  <sheetViews>
    <sheetView zoomScalePageLayoutView="0" workbookViewId="0" topLeftCell="A1">
      <selection activeCell="H3" sqref="H3:N3"/>
    </sheetView>
  </sheetViews>
  <sheetFormatPr defaultColWidth="8.8515625" defaultRowHeight="15"/>
  <cols>
    <col min="1" max="1" width="4.140625" style="40" customWidth="1"/>
    <col min="2" max="2" width="6.140625" style="13" customWidth="1"/>
    <col min="3" max="3" width="5.421875" style="13" customWidth="1"/>
    <col min="4" max="4" width="7.7109375" style="20" customWidth="1"/>
    <col min="5" max="5" width="4.28125" style="12" customWidth="1"/>
    <col min="6" max="6" width="4.00390625" style="12" customWidth="1"/>
    <col min="7" max="7" width="5.421875" style="153" customWidth="1"/>
    <col min="8" max="8" width="20.421875" style="55" customWidth="1"/>
    <col min="9" max="9" width="4.140625" style="12" customWidth="1"/>
    <col min="10" max="10" width="9.421875" style="17" customWidth="1"/>
    <col min="11" max="11" width="7.421875" style="53" customWidth="1"/>
    <col min="12" max="12" width="5.421875" style="14" customWidth="1"/>
    <col min="13" max="13" width="8.8515625" style="18" customWidth="1"/>
    <col min="14" max="14" width="8.28125" style="14" customWidth="1"/>
    <col min="15" max="16384" width="8.8515625" style="12" customWidth="1"/>
  </cols>
  <sheetData>
    <row r="1" spans="1:14" s="16" customFormat="1" ht="30.75" customHeight="1">
      <c r="A1" s="276" t="str">
        <f>'提供物件総括'!A1</f>
        <v>東北地方太平洋沖地震に伴う被災者への都内民間賃貸住宅情報</v>
      </c>
      <c r="B1" s="276"/>
      <c r="C1" s="276"/>
      <c r="D1" s="276"/>
      <c r="E1" s="276"/>
      <c r="F1" s="276"/>
      <c r="G1" s="276"/>
      <c r="H1" s="276"/>
      <c r="I1" s="276"/>
      <c r="J1" s="276"/>
      <c r="K1" s="276"/>
      <c r="L1" s="276"/>
      <c r="M1" s="276"/>
      <c r="N1" s="276"/>
    </row>
    <row r="2" spans="1:14" s="16" customFormat="1" ht="18.75" customHeight="1" thickBot="1">
      <c r="A2" s="36"/>
      <c r="B2" s="36"/>
      <c r="C2" s="36"/>
      <c r="D2" s="89"/>
      <c r="E2" s="36"/>
      <c r="F2" s="36"/>
      <c r="G2" s="168"/>
      <c r="H2" s="54"/>
      <c r="I2" s="36"/>
      <c r="J2" s="277" t="str">
        <f>'提供物件総括'!E2</f>
        <v>平成23年4月4日現在</v>
      </c>
      <c r="K2" s="277"/>
      <c r="L2" s="277"/>
      <c r="M2" s="277"/>
      <c r="N2" s="277"/>
    </row>
    <row r="3" spans="1:14" ht="24" customHeight="1">
      <c r="A3" s="294" t="str">
        <f>'提供物件総括'!D30</f>
        <v>分類⑥</v>
      </c>
      <c r="B3" s="295"/>
      <c r="C3" s="295"/>
      <c r="D3" s="300" t="str">
        <f>'提供物件総括'!D4</f>
        <v>賃貸アパート</v>
      </c>
      <c r="E3" s="300"/>
      <c r="F3" s="300"/>
      <c r="G3" s="300"/>
      <c r="H3" s="285" t="s">
        <v>1562</v>
      </c>
      <c r="I3" s="286"/>
      <c r="J3" s="286"/>
      <c r="K3" s="286"/>
      <c r="L3" s="286"/>
      <c r="M3" s="286"/>
      <c r="N3" s="287"/>
    </row>
    <row r="4" spans="1:14" ht="32.25" customHeight="1">
      <c r="A4" s="296"/>
      <c r="B4" s="297"/>
      <c r="C4" s="297"/>
      <c r="D4" s="301" t="str">
        <f>'提供物件総括'!A29</f>
        <v>ファミリー向け</v>
      </c>
      <c r="E4" s="301"/>
      <c r="F4" s="301"/>
      <c r="G4" s="301"/>
      <c r="H4" s="289" t="s">
        <v>710</v>
      </c>
      <c r="I4" s="290"/>
      <c r="J4" s="290"/>
      <c r="K4" s="290"/>
      <c r="L4" s="290"/>
      <c r="M4" s="290"/>
      <c r="N4" s="291"/>
    </row>
    <row r="5" spans="1:14" ht="30" customHeight="1" thickBot="1">
      <c r="A5" s="298"/>
      <c r="B5" s="299"/>
      <c r="C5" s="299"/>
      <c r="D5" s="293" t="str">
        <f>'提供物件総括'!E33</f>
        <v>６万円～１０万円</v>
      </c>
      <c r="E5" s="293"/>
      <c r="F5" s="293"/>
      <c r="G5" s="293"/>
      <c r="H5" s="269" t="s">
        <v>724</v>
      </c>
      <c r="I5" s="270"/>
      <c r="J5" s="270"/>
      <c r="K5" s="270"/>
      <c r="L5" s="270"/>
      <c r="M5" s="270"/>
      <c r="N5" s="271"/>
    </row>
    <row r="6" spans="1:14" ht="15" customHeight="1" thickBot="1">
      <c r="A6" s="230"/>
      <c r="B6" s="230"/>
      <c r="C6" s="230"/>
      <c r="D6" s="231"/>
      <c r="E6" s="231"/>
      <c r="F6" s="231"/>
      <c r="G6" s="231"/>
      <c r="H6" s="229"/>
      <c r="I6" s="229"/>
      <c r="J6" s="229"/>
      <c r="K6" s="229"/>
      <c r="L6" s="229"/>
      <c r="M6" s="229"/>
      <c r="N6" s="229"/>
    </row>
    <row r="7" spans="1:14" ht="305.25" customHeight="1" thickBot="1" thickTop="1">
      <c r="A7" s="272" t="s">
        <v>683</v>
      </c>
      <c r="B7" s="273"/>
      <c r="C7" s="273"/>
      <c r="D7" s="273"/>
      <c r="E7" s="273"/>
      <c r="F7" s="273"/>
      <c r="G7" s="273"/>
      <c r="H7" s="273"/>
      <c r="I7" s="273"/>
      <c r="J7" s="273"/>
      <c r="K7" s="273"/>
      <c r="L7" s="273"/>
      <c r="M7" s="273"/>
      <c r="N7" s="274"/>
    </row>
    <row r="8" spans="1:14" ht="17.25" customHeight="1" thickTop="1">
      <c r="A8" s="232"/>
      <c r="B8" s="232"/>
      <c r="C8" s="232"/>
      <c r="D8" s="233"/>
      <c r="E8" s="233"/>
      <c r="F8" s="233"/>
      <c r="G8" s="233"/>
      <c r="H8" s="229"/>
      <c r="I8" s="229"/>
      <c r="J8" s="229"/>
      <c r="K8" s="229"/>
      <c r="L8" s="229"/>
      <c r="M8" s="229"/>
      <c r="N8" s="229"/>
    </row>
    <row r="9" spans="1:14" ht="30" customHeight="1" thickBot="1">
      <c r="A9" s="275" t="s">
        <v>212</v>
      </c>
      <c r="B9" s="275"/>
      <c r="C9" s="275"/>
      <c r="D9" s="275"/>
      <c r="E9" s="275"/>
      <c r="F9" s="275"/>
      <c r="G9" s="275"/>
      <c r="H9" s="275"/>
      <c r="I9" s="275"/>
      <c r="J9" s="275"/>
      <c r="K9" s="275"/>
      <c r="L9" s="275"/>
      <c r="M9" s="275"/>
      <c r="N9" s="275"/>
    </row>
    <row r="10" spans="1:14" s="25" customFormat="1" ht="36.75" customHeight="1" thickBot="1">
      <c r="A10" s="21" t="s">
        <v>711</v>
      </c>
      <c r="B10" s="22" t="s">
        <v>1875</v>
      </c>
      <c r="C10" s="41" t="s">
        <v>760</v>
      </c>
      <c r="D10" s="63" t="s">
        <v>759</v>
      </c>
      <c r="E10" s="23" t="s">
        <v>1879</v>
      </c>
      <c r="F10" s="23" t="s">
        <v>1880</v>
      </c>
      <c r="G10" s="85" t="s">
        <v>678</v>
      </c>
      <c r="H10" s="24" t="s">
        <v>712</v>
      </c>
      <c r="I10" s="23" t="s">
        <v>714</v>
      </c>
      <c r="J10" s="24" t="s">
        <v>713</v>
      </c>
      <c r="K10" s="23" t="s">
        <v>715</v>
      </c>
      <c r="L10" s="23" t="s">
        <v>716</v>
      </c>
      <c r="M10" s="23" t="s">
        <v>717</v>
      </c>
      <c r="N10" s="42" t="s">
        <v>761</v>
      </c>
    </row>
    <row r="11" spans="1:14" s="29" customFormat="1" ht="36.75" customHeight="1">
      <c r="A11" s="37">
        <v>1</v>
      </c>
      <c r="B11" s="26">
        <v>70000</v>
      </c>
      <c r="C11" s="26">
        <v>2000</v>
      </c>
      <c r="D11" s="19">
        <f aca="true" t="shared" si="0" ref="D11:D35">SUM(B11:C11)</f>
        <v>72000</v>
      </c>
      <c r="E11" s="27">
        <v>1</v>
      </c>
      <c r="F11" s="27">
        <v>1</v>
      </c>
      <c r="G11" s="147">
        <v>47.13</v>
      </c>
      <c r="H11" s="46" t="s">
        <v>798</v>
      </c>
      <c r="I11" s="27">
        <v>1</v>
      </c>
      <c r="J11" s="46" t="s">
        <v>753</v>
      </c>
      <c r="K11" s="28" t="s">
        <v>799</v>
      </c>
      <c r="L11" s="28" t="s">
        <v>722</v>
      </c>
      <c r="M11" s="51" t="s">
        <v>800</v>
      </c>
      <c r="N11" s="167" t="s">
        <v>802</v>
      </c>
    </row>
    <row r="12" spans="1:14" s="29" customFormat="1" ht="36.75" customHeight="1">
      <c r="A12" s="38">
        <v>2</v>
      </c>
      <c r="B12" s="30">
        <v>86000</v>
      </c>
      <c r="C12" s="30">
        <v>2000</v>
      </c>
      <c r="D12" s="49">
        <f t="shared" si="0"/>
        <v>88000</v>
      </c>
      <c r="E12" s="31">
        <v>1</v>
      </c>
      <c r="F12" s="31">
        <v>1</v>
      </c>
      <c r="G12" s="148">
        <v>47.6</v>
      </c>
      <c r="H12" s="47" t="s">
        <v>774</v>
      </c>
      <c r="I12" s="31">
        <v>1</v>
      </c>
      <c r="J12" s="47" t="s">
        <v>775</v>
      </c>
      <c r="K12" s="32" t="s">
        <v>776</v>
      </c>
      <c r="L12" s="32" t="s">
        <v>777</v>
      </c>
      <c r="M12" s="58">
        <v>26938</v>
      </c>
      <c r="N12" s="50" t="s">
        <v>802</v>
      </c>
    </row>
    <row r="13" spans="1:14" s="29" customFormat="1" ht="36.75" customHeight="1">
      <c r="A13" s="38">
        <v>3</v>
      </c>
      <c r="B13" s="30">
        <v>72000</v>
      </c>
      <c r="C13" s="30">
        <v>2000</v>
      </c>
      <c r="D13" s="49">
        <f t="shared" si="0"/>
        <v>74000</v>
      </c>
      <c r="E13" s="31">
        <v>1</v>
      </c>
      <c r="F13" s="31">
        <v>1</v>
      </c>
      <c r="G13" s="148">
        <v>47.69</v>
      </c>
      <c r="H13" s="47" t="s">
        <v>765</v>
      </c>
      <c r="I13" s="31">
        <v>1</v>
      </c>
      <c r="J13" s="47" t="s">
        <v>745</v>
      </c>
      <c r="K13" s="47" t="s">
        <v>731</v>
      </c>
      <c r="L13" s="32" t="s">
        <v>721</v>
      </c>
      <c r="M13" s="58">
        <v>34394</v>
      </c>
      <c r="N13" s="57" t="s">
        <v>803</v>
      </c>
    </row>
    <row r="14" spans="1:14" s="29" customFormat="1" ht="36.75" customHeight="1">
      <c r="A14" s="38">
        <v>4</v>
      </c>
      <c r="B14" s="30">
        <v>75000</v>
      </c>
      <c r="C14" s="30">
        <v>0</v>
      </c>
      <c r="D14" s="49">
        <f t="shared" si="0"/>
        <v>75000</v>
      </c>
      <c r="E14" s="31">
        <v>1</v>
      </c>
      <c r="F14" s="31">
        <v>0</v>
      </c>
      <c r="G14" s="148">
        <v>50</v>
      </c>
      <c r="H14" s="47" t="s">
        <v>795</v>
      </c>
      <c r="I14" s="31">
        <v>1</v>
      </c>
      <c r="J14" s="47" t="s">
        <v>739</v>
      </c>
      <c r="K14" s="47" t="s">
        <v>796</v>
      </c>
      <c r="L14" s="32" t="s">
        <v>781</v>
      </c>
      <c r="M14" s="58" t="s">
        <v>797</v>
      </c>
      <c r="N14" s="50" t="s">
        <v>802</v>
      </c>
    </row>
    <row r="15" spans="1:14" s="29" customFormat="1" ht="36.75" customHeight="1">
      <c r="A15" s="37">
        <v>5</v>
      </c>
      <c r="B15" s="30">
        <v>70000</v>
      </c>
      <c r="C15" s="30">
        <v>0</v>
      </c>
      <c r="D15" s="49">
        <f t="shared" si="0"/>
        <v>70000</v>
      </c>
      <c r="E15" s="31">
        <v>2</v>
      </c>
      <c r="F15" s="31">
        <v>1</v>
      </c>
      <c r="G15" s="148">
        <v>50.22</v>
      </c>
      <c r="H15" s="47" t="s">
        <v>771</v>
      </c>
      <c r="I15" s="31"/>
      <c r="J15" s="47" t="s">
        <v>730</v>
      </c>
      <c r="K15" s="32" t="s">
        <v>744</v>
      </c>
      <c r="L15" s="32" t="s">
        <v>722</v>
      </c>
      <c r="M15" s="58">
        <v>30133</v>
      </c>
      <c r="N15" s="57" t="s">
        <v>802</v>
      </c>
    </row>
    <row r="16" spans="1:14" s="29" customFormat="1" ht="36.75" customHeight="1">
      <c r="A16" s="38">
        <v>6</v>
      </c>
      <c r="B16" s="30">
        <v>70000</v>
      </c>
      <c r="C16" s="30">
        <v>0</v>
      </c>
      <c r="D16" s="49">
        <f t="shared" si="0"/>
        <v>70000</v>
      </c>
      <c r="E16" s="31">
        <v>2</v>
      </c>
      <c r="F16" s="31">
        <v>1</v>
      </c>
      <c r="G16" s="148">
        <v>50.22</v>
      </c>
      <c r="H16" s="47" t="s">
        <v>788</v>
      </c>
      <c r="I16" s="31"/>
      <c r="J16" s="47" t="s">
        <v>730</v>
      </c>
      <c r="K16" s="32" t="s">
        <v>744</v>
      </c>
      <c r="L16" s="32" t="s">
        <v>722</v>
      </c>
      <c r="M16" s="58">
        <v>30133</v>
      </c>
      <c r="N16" s="50" t="s">
        <v>802</v>
      </c>
    </row>
    <row r="17" spans="1:14" s="29" customFormat="1" ht="36.75" customHeight="1">
      <c r="A17" s="38">
        <v>7</v>
      </c>
      <c r="B17" s="30">
        <v>75000</v>
      </c>
      <c r="C17" s="30">
        <v>0</v>
      </c>
      <c r="D17" s="49">
        <f t="shared" si="0"/>
        <v>75000</v>
      </c>
      <c r="E17" s="31">
        <v>1</v>
      </c>
      <c r="F17" s="31">
        <v>1</v>
      </c>
      <c r="G17" s="148">
        <v>50.57</v>
      </c>
      <c r="H17" s="47" t="s">
        <v>791</v>
      </c>
      <c r="I17" s="31">
        <v>4</v>
      </c>
      <c r="J17" s="47" t="s">
        <v>792</v>
      </c>
      <c r="K17" s="32" t="s">
        <v>776</v>
      </c>
      <c r="L17" s="32" t="s">
        <v>801</v>
      </c>
      <c r="M17" s="58">
        <v>27089</v>
      </c>
      <c r="N17" s="57" t="s">
        <v>803</v>
      </c>
    </row>
    <row r="18" spans="1:14" s="29" customFormat="1" ht="36.75" customHeight="1">
      <c r="A18" s="38">
        <v>8</v>
      </c>
      <c r="B18" s="30">
        <v>75000</v>
      </c>
      <c r="C18" s="30">
        <v>0</v>
      </c>
      <c r="D18" s="49">
        <f t="shared" si="0"/>
        <v>75000</v>
      </c>
      <c r="E18" s="31">
        <v>1</v>
      </c>
      <c r="F18" s="31">
        <v>1</v>
      </c>
      <c r="G18" s="148">
        <v>51</v>
      </c>
      <c r="H18" s="47" t="s">
        <v>762</v>
      </c>
      <c r="I18" s="31">
        <v>2</v>
      </c>
      <c r="J18" s="47" t="s">
        <v>746</v>
      </c>
      <c r="K18" s="32" t="s">
        <v>728</v>
      </c>
      <c r="L18" s="32" t="s">
        <v>718</v>
      </c>
      <c r="M18" s="58">
        <v>29312</v>
      </c>
      <c r="N18" s="143" t="s">
        <v>802</v>
      </c>
    </row>
    <row r="19" spans="1:14" s="29" customFormat="1" ht="36.75" customHeight="1">
      <c r="A19" s="37">
        <v>9</v>
      </c>
      <c r="B19" s="30">
        <v>75000</v>
      </c>
      <c r="C19" s="30">
        <v>0</v>
      </c>
      <c r="D19" s="49">
        <f t="shared" si="0"/>
        <v>75000</v>
      </c>
      <c r="E19" s="31">
        <v>1</v>
      </c>
      <c r="F19" s="31">
        <v>1</v>
      </c>
      <c r="G19" s="148">
        <v>51</v>
      </c>
      <c r="H19" s="47" t="s">
        <v>763</v>
      </c>
      <c r="I19" s="31">
        <v>1</v>
      </c>
      <c r="J19" s="47" t="s">
        <v>747</v>
      </c>
      <c r="K19" s="32" t="s">
        <v>728</v>
      </c>
      <c r="L19" s="32" t="s">
        <v>718</v>
      </c>
      <c r="M19" s="58">
        <v>29312</v>
      </c>
      <c r="N19" s="57" t="s">
        <v>803</v>
      </c>
    </row>
    <row r="20" spans="1:14" s="29" customFormat="1" ht="36.75" customHeight="1">
      <c r="A20" s="38">
        <v>10</v>
      </c>
      <c r="B20" s="30">
        <v>71000</v>
      </c>
      <c r="C20" s="30">
        <v>3000</v>
      </c>
      <c r="D20" s="49">
        <f t="shared" si="0"/>
        <v>74000</v>
      </c>
      <c r="E20" s="31">
        <v>1</v>
      </c>
      <c r="F20" s="31">
        <v>0</v>
      </c>
      <c r="G20" s="148">
        <v>53.68</v>
      </c>
      <c r="H20" s="47" t="s">
        <v>769</v>
      </c>
      <c r="I20" s="31">
        <v>1</v>
      </c>
      <c r="J20" s="47" t="s">
        <v>730</v>
      </c>
      <c r="K20" s="47" t="s">
        <v>737</v>
      </c>
      <c r="L20" s="32" t="s">
        <v>718</v>
      </c>
      <c r="M20" s="58">
        <v>35551</v>
      </c>
      <c r="N20" s="50" t="s">
        <v>802</v>
      </c>
    </row>
    <row r="21" spans="1:14" s="29" customFormat="1" ht="36.75" customHeight="1">
      <c r="A21" s="38">
        <v>11</v>
      </c>
      <c r="B21" s="30">
        <v>77000</v>
      </c>
      <c r="C21" s="30">
        <v>3000</v>
      </c>
      <c r="D21" s="49">
        <f t="shared" si="0"/>
        <v>80000</v>
      </c>
      <c r="E21" s="31">
        <v>1</v>
      </c>
      <c r="F21" s="31">
        <v>0</v>
      </c>
      <c r="G21" s="148">
        <v>53.68</v>
      </c>
      <c r="H21" s="47" t="s">
        <v>772</v>
      </c>
      <c r="I21" s="31">
        <v>2</v>
      </c>
      <c r="J21" s="47" t="s">
        <v>730</v>
      </c>
      <c r="K21" s="47" t="s">
        <v>737</v>
      </c>
      <c r="L21" s="32" t="s">
        <v>722</v>
      </c>
      <c r="M21" s="58">
        <v>35551</v>
      </c>
      <c r="N21" s="50" t="s">
        <v>802</v>
      </c>
    </row>
    <row r="22" spans="1:14" s="29" customFormat="1" ht="36.75" customHeight="1">
      <c r="A22" s="38">
        <v>12</v>
      </c>
      <c r="B22" s="30">
        <v>68000</v>
      </c>
      <c r="C22" s="30">
        <v>2000</v>
      </c>
      <c r="D22" s="49">
        <f t="shared" si="0"/>
        <v>70000</v>
      </c>
      <c r="E22" s="31">
        <v>1</v>
      </c>
      <c r="F22" s="31">
        <v>1</v>
      </c>
      <c r="G22" s="148">
        <v>54.72</v>
      </c>
      <c r="H22" s="47" t="s">
        <v>789</v>
      </c>
      <c r="I22" s="31">
        <v>1</v>
      </c>
      <c r="J22" s="47" t="s">
        <v>749</v>
      </c>
      <c r="K22" s="47" t="s">
        <v>790</v>
      </c>
      <c r="L22" s="32" t="s">
        <v>781</v>
      </c>
      <c r="M22" s="58">
        <v>32509</v>
      </c>
      <c r="N22" s="50" t="s">
        <v>802</v>
      </c>
    </row>
    <row r="23" spans="1:14" s="29" customFormat="1" ht="36.75" customHeight="1">
      <c r="A23" s="37">
        <v>13</v>
      </c>
      <c r="B23" s="30">
        <v>80000</v>
      </c>
      <c r="C23" s="30">
        <v>0</v>
      </c>
      <c r="D23" s="49">
        <f t="shared" si="0"/>
        <v>80000</v>
      </c>
      <c r="E23" s="31">
        <v>1</v>
      </c>
      <c r="F23" s="31">
        <v>1</v>
      </c>
      <c r="G23" s="148">
        <v>56</v>
      </c>
      <c r="H23" s="47" t="s">
        <v>773</v>
      </c>
      <c r="I23" s="31">
        <v>1</v>
      </c>
      <c r="J23" s="47" t="s">
        <v>729</v>
      </c>
      <c r="K23" s="32" t="s">
        <v>750</v>
      </c>
      <c r="L23" s="32" t="s">
        <v>722</v>
      </c>
      <c r="M23" s="58">
        <v>24320</v>
      </c>
      <c r="N23" s="50" t="s">
        <v>802</v>
      </c>
    </row>
    <row r="24" spans="1:14" s="29" customFormat="1" ht="36.75" customHeight="1">
      <c r="A24" s="38">
        <v>14</v>
      </c>
      <c r="B24" s="30">
        <v>79000</v>
      </c>
      <c r="C24" s="30">
        <v>2000</v>
      </c>
      <c r="D24" s="49">
        <f t="shared" si="0"/>
        <v>81000</v>
      </c>
      <c r="E24" s="31">
        <v>2</v>
      </c>
      <c r="F24" s="31">
        <v>1</v>
      </c>
      <c r="G24" s="148">
        <v>56.01</v>
      </c>
      <c r="H24" s="47" t="s">
        <v>738</v>
      </c>
      <c r="I24" s="31">
        <v>1</v>
      </c>
      <c r="J24" s="47" t="s">
        <v>739</v>
      </c>
      <c r="K24" s="47" t="s">
        <v>740</v>
      </c>
      <c r="L24" s="32" t="s">
        <v>722</v>
      </c>
      <c r="M24" s="58" t="s">
        <v>741</v>
      </c>
      <c r="N24" s="50" t="s">
        <v>802</v>
      </c>
    </row>
    <row r="25" spans="1:14" s="29" customFormat="1" ht="36.75" customHeight="1">
      <c r="A25" s="38">
        <v>15</v>
      </c>
      <c r="B25" s="30">
        <v>80000</v>
      </c>
      <c r="C25" s="30">
        <v>0</v>
      </c>
      <c r="D25" s="49">
        <f t="shared" si="0"/>
        <v>80000</v>
      </c>
      <c r="E25" s="31">
        <v>1</v>
      </c>
      <c r="F25" s="31">
        <v>2</v>
      </c>
      <c r="G25" s="148">
        <v>56.19</v>
      </c>
      <c r="H25" s="47" t="s">
        <v>793</v>
      </c>
      <c r="I25" s="31">
        <v>2</v>
      </c>
      <c r="J25" s="47" t="s">
        <v>794</v>
      </c>
      <c r="K25" s="32" t="s">
        <v>750</v>
      </c>
      <c r="L25" s="32" t="s">
        <v>722</v>
      </c>
      <c r="M25" s="58"/>
      <c r="N25" s="50" t="s">
        <v>802</v>
      </c>
    </row>
    <row r="26" spans="1:14" s="29" customFormat="1" ht="36.75" customHeight="1">
      <c r="A26" s="38">
        <v>16</v>
      </c>
      <c r="B26" s="30">
        <v>89000</v>
      </c>
      <c r="C26" s="30">
        <v>3000</v>
      </c>
      <c r="D26" s="49">
        <f t="shared" si="0"/>
        <v>92000</v>
      </c>
      <c r="E26" s="31">
        <v>2</v>
      </c>
      <c r="F26" s="31">
        <v>1</v>
      </c>
      <c r="G26" s="148">
        <v>59.11</v>
      </c>
      <c r="H26" s="46" t="s">
        <v>770</v>
      </c>
      <c r="I26" s="31">
        <v>2</v>
      </c>
      <c r="J26" s="47" t="s">
        <v>742</v>
      </c>
      <c r="K26" s="28" t="s">
        <v>743</v>
      </c>
      <c r="L26" s="32" t="s">
        <v>722</v>
      </c>
      <c r="M26" s="51">
        <v>39783</v>
      </c>
      <c r="N26" s="50" t="s">
        <v>802</v>
      </c>
    </row>
    <row r="27" spans="1:14" s="29" customFormat="1" ht="36.75" customHeight="1">
      <c r="A27" s="37">
        <v>17</v>
      </c>
      <c r="B27" s="30">
        <v>87500</v>
      </c>
      <c r="C27" s="30">
        <v>6000</v>
      </c>
      <c r="D27" s="49">
        <f t="shared" si="0"/>
        <v>93500</v>
      </c>
      <c r="E27" s="31">
        <v>1</v>
      </c>
      <c r="F27" s="31">
        <v>2</v>
      </c>
      <c r="G27" s="148">
        <v>59.83</v>
      </c>
      <c r="H27" s="47" t="s">
        <v>778</v>
      </c>
      <c r="I27" s="31"/>
      <c r="J27" s="47" t="s">
        <v>779</v>
      </c>
      <c r="K27" s="28" t="s">
        <v>780</v>
      </c>
      <c r="L27" s="32" t="s">
        <v>781</v>
      </c>
      <c r="M27" s="51">
        <v>31656</v>
      </c>
      <c r="N27" s="50" t="s">
        <v>802</v>
      </c>
    </row>
    <row r="28" spans="1:14" s="29" customFormat="1" ht="36.75" customHeight="1">
      <c r="A28" s="38">
        <v>18</v>
      </c>
      <c r="B28" s="30">
        <v>85000</v>
      </c>
      <c r="C28" s="30">
        <v>0</v>
      </c>
      <c r="D28" s="49">
        <f t="shared" si="0"/>
        <v>85000</v>
      </c>
      <c r="E28" s="31">
        <v>1</v>
      </c>
      <c r="F28" s="31">
        <v>1</v>
      </c>
      <c r="G28" s="148">
        <v>60.97</v>
      </c>
      <c r="H28" s="47" t="s">
        <v>782</v>
      </c>
      <c r="I28" s="31">
        <v>2</v>
      </c>
      <c r="J28" s="47" t="s">
        <v>783</v>
      </c>
      <c r="K28" s="28" t="s">
        <v>743</v>
      </c>
      <c r="L28" s="32" t="s">
        <v>784</v>
      </c>
      <c r="M28" s="51">
        <v>33025</v>
      </c>
      <c r="N28" s="57" t="s">
        <v>803</v>
      </c>
    </row>
    <row r="29" spans="1:14" s="29" customFormat="1" ht="36.75" customHeight="1">
      <c r="A29" s="38">
        <v>19</v>
      </c>
      <c r="B29" s="30">
        <v>90000</v>
      </c>
      <c r="C29" s="30">
        <v>3000</v>
      </c>
      <c r="D29" s="49">
        <f t="shared" si="0"/>
        <v>93000</v>
      </c>
      <c r="E29" s="31">
        <v>1</v>
      </c>
      <c r="F29" s="31">
        <v>1</v>
      </c>
      <c r="G29" s="148">
        <v>61.1</v>
      </c>
      <c r="H29" s="47" t="s">
        <v>767</v>
      </c>
      <c r="I29" s="31">
        <v>2</v>
      </c>
      <c r="J29" s="47" t="s">
        <v>734</v>
      </c>
      <c r="K29" s="28" t="s">
        <v>735</v>
      </c>
      <c r="L29" s="32" t="s">
        <v>718</v>
      </c>
      <c r="M29" s="51">
        <v>28856</v>
      </c>
      <c r="N29" s="50" t="s">
        <v>802</v>
      </c>
    </row>
    <row r="30" spans="1:14" s="29" customFormat="1" ht="36.75" customHeight="1">
      <c r="A30" s="38">
        <v>20</v>
      </c>
      <c r="B30" s="30">
        <v>89000</v>
      </c>
      <c r="C30" s="30">
        <v>0</v>
      </c>
      <c r="D30" s="49">
        <f t="shared" si="0"/>
        <v>89000</v>
      </c>
      <c r="E30" s="31">
        <v>2</v>
      </c>
      <c r="F30" s="31">
        <v>0</v>
      </c>
      <c r="G30" s="148">
        <v>61.2</v>
      </c>
      <c r="H30" s="47" t="s">
        <v>766</v>
      </c>
      <c r="I30" s="31">
        <v>1</v>
      </c>
      <c r="J30" s="46" t="s">
        <v>732</v>
      </c>
      <c r="K30" s="28" t="s">
        <v>733</v>
      </c>
      <c r="L30" s="32" t="s">
        <v>718</v>
      </c>
      <c r="M30" s="51">
        <v>26420</v>
      </c>
      <c r="N30" s="57" t="s">
        <v>803</v>
      </c>
    </row>
    <row r="31" spans="1:14" s="29" customFormat="1" ht="36.75" customHeight="1">
      <c r="A31" s="37">
        <v>21</v>
      </c>
      <c r="B31" s="30">
        <v>95000</v>
      </c>
      <c r="C31" s="30">
        <v>0</v>
      </c>
      <c r="D31" s="49">
        <f t="shared" si="0"/>
        <v>95000</v>
      </c>
      <c r="E31" s="31">
        <v>1</v>
      </c>
      <c r="F31" s="31">
        <v>1</v>
      </c>
      <c r="G31" s="148">
        <v>64.44</v>
      </c>
      <c r="H31" s="47" t="s">
        <v>764</v>
      </c>
      <c r="I31" s="31">
        <v>1</v>
      </c>
      <c r="J31" s="46" t="s">
        <v>729</v>
      </c>
      <c r="K31" s="28" t="s">
        <v>719</v>
      </c>
      <c r="L31" s="32" t="s">
        <v>723</v>
      </c>
      <c r="M31" s="51">
        <v>27912</v>
      </c>
      <c r="N31" s="57" t="s">
        <v>803</v>
      </c>
    </row>
    <row r="32" spans="1:14" s="29" customFormat="1" ht="36.75" customHeight="1">
      <c r="A32" s="38">
        <v>22</v>
      </c>
      <c r="B32" s="30">
        <v>95000</v>
      </c>
      <c r="C32" s="30">
        <v>5000</v>
      </c>
      <c r="D32" s="49">
        <f t="shared" si="0"/>
        <v>100000</v>
      </c>
      <c r="E32" s="31">
        <v>2</v>
      </c>
      <c r="F32" s="31">
        <v>1</v>
      </c>
      <c r="G32" s="148">
        <v>67.88</v>
      </c>
      <c r="H32" s="47" t="s">
        <v>752</v>
      </c>
      <c r="I32" s="31">
        <v>2</v>
      </c>
      <c r="J32" s="47" t="s">
        <v>753</v>
      </c>
      <c r="K32" s="28" t="s">
        <v>754</v>
      </c>
      <c r="L32" s="32" t="s">
        <v>755</v>
      </c>
      <c r="M32" s="51">
        <v>35612</v>
      </c>
      <c r="N32" s="50" t="s">
        <v>802</v>
      </c>
    </row>
    <row r="33" spans="1:14" s="29" customFormat="1" ht="36.75" customHeight="1">
      <c r="A33" s="38">
        <v>23</v>
      </c>
      <c r="B33" s="30">
        <v>94000</v>
      </c>
      <c r="C33" s="30">
        <v>3500</v>
      </c>
      <c r="D33" s="49">
        <f t="shared" si="0"/>
        <v>97500</v>
      </c>
      <c r="E33" s="31">
        <v>1</v>
      </c>
      <c r="F33" s="31">
        <v>0</v>
      </c>
      <c r="G33" s="148">
        <v>68.83</v>
      </c>
      <c r="H33" s="47" t="s">
        <v>768</v>
      </c>
      <c r="I33" s="31">
        <v>2</v>
      </c>
      <c r="J33" s="47" t="s">
        <v>730</v>
      </c>
      <c r="K33" s="46" t="s">
        <v>736</v>
      </c>
      <c r="L33" s="32" t="s">
        <v>757</v>
      </c>
      <c r="M33" s="51">
        <v>38047</v>
      </c>
      <c r="N33" s="50" t="s">
        <v>802</v>
      </c>
    </row>
    <row r="34" spans="1:14" s="29" customFormat="1" ht="36.75" customHeight="1">
      <c r="A34" s="38">
        <v>24</v>
      </c>
      <c r="B34" s="30">
        <v>70000</v>
      </c>
      <c r="C34" s="30">
        <v>0</v>
      </c>
      <c r="D34" s="49">
        <f t="shared" si="0"/>
        <v>70000</v>
      </c>
      <c r="E34" s="31">
        <v>1</v>
      </c>
      <c r="F34" s="31">
        <v>1</v>
      </c>
      <c r="G34" s="148">
        <v>69</v>
      </c>
      <c r="H34" s="47" t="s">
        <v>785</v>
      </c>
      <c r="I34" s="31">
        <v>1</v>
      </c>
      <c r="J34" s="47" t="s">
        <v>786</v>
      </c>
      <c r="K34" s="28" t="s">
        <v>787</v>
      </c>
      <c r="L34" s="32" t="s">
        <v>722</v>
      </c>
      <c r="M34" s="51">
        <v>30773</v>
      </c>
      <c r="N34" s="57" t="s">
        <v>802</v>
      </c>
    </row>
    <row r="35" spans="1:14" s="29" customFormat="1" ht="36.75" customHeight="1" thickBot="1">
      <c r="A35" s="195">
        <v>25</v>
      </c>
      <c r="B35" s="44">
        <v>100000</v>
      </c>
      <c r="C35" s="44">
        <v>10000</v>
      </c>
      <c r="D35" s="198">
        <f t="shared" si="0"/>
        <v>110000</v>
      </c>
      <c r="E35" s="115">
        <v>2</v>
      </c>
      <c r="F35" s="115">
        <v>1</v>
      </c>
      <c r="G35" s="149">
        <v>75.29</v>
      </c>
      <c r="H35" s="48" t="s">
        <v>748</v>
      </c>
      <c r="I35" s="115">
        <v>2</v>
      </c>
      <c r="J35" s="48" t="s">
        <v>749</v>
      </c>
      <c r="K35" s="199" t="s">
        <v>720</v>
      </c>
      <c r="L35" s="45" t="s">
        <v>758</v>
      </c>
      <c r="M35" s="200" t="s">
        <v>751</v>
      </c>
      <c r="N35" s="201" t="s">
        <v>802</v>
      </c>
    </row>
    <row r="36" spans="1:13" s="29" customFormat="1" ht="11.25">
      <c r="A36" s="39"/>
      <c r="B36" s="33"/>
      <c r="C36" s="33"/>
      <c r="D36" s="20"/>
      <c r="G36" s="153"/>
      <c r="H36" s="35"/>
      <c r="J36" s="35"/>
      <c r="K36" s="34"/>
      <c r="M36" s="34"/>
    </row>
    <row r="37" spans="1:13" s="29" customFormat="1" ht="11.25">
      <c r="A37" s="39"/>
      <c r="B37" s="33"/>
      <c r="C37" s="33"/>
      <c r="D37" s="20"/>
      <c r="G37" s="153"/>
      <c r="H37" s="35"/>
      <c r="J37" s="35"/>
      <c r="K37" s="34"/>
      <c r="M37" s="34"/>
    </row>
    <row r="38" spans="1:13" s="29" customFormat="1" ht="11.25">
      <c r="A38" s="39"/>
      <c r="B38" s="33"/>
      <c r="C38" s="33"/>
      <c r="D38" s="20"/>
      <c r="G38" s="153"/>
      <c r="H38" s="35"/>
      <c r="J38" s="35"/>
      <c r="K38" s="34"/>
      <c r="M38" s="34"/>
    </row>
    <row r="39" spans="1:13" s="29" customFormat="1" ht="11.25">
      <c r="A39" s="39"/>
      <c r="B39" s="33"/>
      <c r="C39" s="33"/>
      <c r="D39" s="20"/>
      <c r="G39" s="153"/>
      <c r="H39" s="35"/>
      <c r="J39" s="35"/>
      <c r="K39" s="34"/>
      <c r="M39" s="34"/>
    </row>
    <row r="40" spans="1:13" s="29" customFormat="1" ht="11.25">
      <c r="A40" s="39"/>
      <c r="B40" s="33"/>
      <c r="C40" s="33"/>
      <c r="D40" s="20"/>
      <c r="G40" s="153"/>
      <c r="H40" s="35"/>
      <c r="J40" s="35"/>
      <c r="K40" s="34"/>
      <c r="M40" s="34"/>
    </row>
    <row r="41" spans="1:13" s="29" customFormat="1" ht="11.25">
      <c r="A41" s="39"/>
      <c r="B41" s="33"/>
      <c r="C41" s="33"/>
      <c r="D41" s="20"/>
      <c r="G41" s="153"/>
      <c r="H41" s="35"/>
      <c r="J41" s="35"/>
      <c r="K41" s="34"/>
      <c r="M41" s="34"/>
    </row>
  </sheetData>
  <sheetProtection/>
  <mergeCells count="11">
    <mergeCell ref="D5:G5"/>
    <mergeCell ref="A7:N7"/>
    <mergeCell ref="A9:N9"/>
    <mergeCell ref="A1:N1"/>
    <mergeCell ref="H4:N4"/>
    <mergeCell ref="H5:N5"/>
    <mergeCell ref="H3:N3"/>
    <mergeCell ref="J2:N2"/>
    <mergeCell ref="A3:C5"/>
    <mergeCell ref="D3:G3"/>
    <mergeCell ref="D4:G4"/>
  </mergeCells>
  <printOptions/>
  <pageMargins left="0.25" right="0.18" top="0.27" bottom="0.16" header="0.34" footer="0.19"/>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254"/>
  <sheetViews>
    <sheetView zoomScalePageLayoutView="0" workbookViewId="0" topLeftCell="A1">
      <selection activeCell="H3" sqref="H3:N3"/>
    </sheetView>
  </sheetViews>
  <sheetFormatPr defaultColWidth="8.8515625" defaultRowHeight="15"/>
  <cols>
    <col min="1" max="1" width="4.140625" style="40" customWidth="1"/>
    <col min="2" max="2" width="6.140625" style="13" customWidth="1"/>
    <col min="3" max="3" width="5.421875" style="13" customWidth="1"/>
    <col min="4" max="4" width="7.7109375" style="13" customWidth="1"/>
    <col min="5" max="5" width="4.28125" style="40" customWidth="1"/>
    <col min="6" max="6" width="4.00390625" style="40" customWidth="1"/>
    <col min="7" max="7" width="5.421875" style="165" customWidth="1"/>
    <col min="8" max="8" width="20.421875" style="95" customWidth="1"/>
    <col min="9" max="9" width="4.140625" style="40" customWidth="1"/>
    <col min="10" max="10" width="9.421875" style="94" customWidth="1"/>
    <col min="11" max="11" width="7.421875" style="95" customWidth="1"/>
    <col min="12" max="12" width="5.421875" style="114" customWidth="1"/>
    <col min="13" max="13" width="8.8515625" style="18" customWidth="1"/>
    <col min="14" max="14" width="8.28125" style="109" customWidth="1"/>
    <col min="15" max="16384" width="8.8515625" style="12" customWidth="1"/>
  </cols>
  <sheetData>
    <row r="1" spans="1:14" s="16" customFormat="1" ht="30.75" customHeight="1">
      <c r="A1" s="276" t="str">
        <f>'提供物件総括'!A1</f>
        <v>東北地方太平洋沖地震に伴う被災者への都内民間賃貸住宅情報</v>
      </c>
      <c r="B1" s="276"/>
      <c r="C1" s="276"/>
      <c r="D1" s="276"/>
      <c r="E1" s="276"/>
      <c r="F1" s="276"/>
      <c r="G1" s="276"/>
      <c r="H1" s="276"/>
      <c r="I1" s="276"/>
      <c r="J1" s="276"/>
      <c r="K1" s="276"/>
      <c r="L1" s="276"/>
      <c r="M1" s="276"/>
      <c r="N1" s="276"/>
    </row>
    <row r="2" spans="1:14" s="16" customFormat="1" ht="18.75" customHeight="1" thickBot="1">
      <c r="A2" s="36"/>
      <c r="B2" s="36"/>
      <c r="C2" s="36"/>
      <c r="D2" s="36"/>
      <c r="E2" s="36"/>
      <c r="F2" s="36"/>
      <c r="G2" s="161"/>
      <c r="H2" s="116"/>
      <c r="I2" s="36"/>
      <c r="J2" s="277" t="str">
        <f>'提供物件総括'!E2</f>
        <v>平成23年4月4日現在</v>
      </c>
      <c r="K2" s="277"/>
      <c r="L2" s="277"/>
      <c r="M2" s="277"/>
      <c r="N2" s="277"/>
    </row>
    <row r="3" spans="1:14" ht="24" customHeight="1">
      <c r="A3" s="294" t="str">
        <f>'提供物件総括'!D18</f>
        <v>分類⑤　</v>
      </c>
      <c r="B3" s="295"/>
      <c r="C3" s="295"/>
      <c r="D3" s="300" t="str">
        <f>'提供物件総括'!D4</f>
        <v>賃貸アパート</v>
      </c>
      <c r="E3" s="300"/>
      <c r="F3" s="300"/>
      <c r="G3" s="300"/>
      <c r="H3" s="285" t="s">
        <v>1562</v>
      </c>
      <c r="I3" s="286"/>
      <c r="J3" s="286"/>
      <c r="K3" s="286"/>
      <c r="L3" s="286"/>
      <c r="M3" s="286"/>
      <c r="N3" s="287"/>
    </row>
    <row r="4" spans="1:14" ht="32.25" customHeight="1">
      <c r="A4" s="296"/>
      <c r="B4" s="297"/>
      <c r="C4" s="297"/>
      <c r="D4" s="301" t="str">
        <f>'提供物件総括'!A17</f>
        <v>小世帯向け</v>
      </c>
      <c r="E4" s="301"/>
      <c r="F4" s="301"/>
      <c r="G4" s="301"/>
      <c r="H4" s="289" t="s">
        <v>710</v>
      </c>
      <c r="I4" s="290"/>
      <c r="J4" s="290"/>
      <c r="K4" s="290"/>
      <c r="L4" s="290"/>
      <c r="M4" s="290"/>
      <c r="N4" s="291"/>
    </row>
    <row r="5" spans="1:14" ht="30" customHeight="1" thickBot="1">
      <c r="A5" s="298"/>
      <c r="B5" s="299"/>
      <c r="C5" s="299"/>
      <c r="D5" s="293" t="str">
        <f>'提供物件総括'!E21</f>
        <v>５万円～８万円</v>
      </c>
      <c r="E5" s="293"/>
      <c r="F5" s="293"/>
      <c r="G5" s="293"/>
      <c r="H5" s="269" t="s">
        <v>724</v>
      </c>
      <c r="I5" s="270"/>
      <c r="J5" s="270"/>
      <c r="K5" s="270"/>
      <c r="L5" s="270"/>
      <c r="M5" s="270"/>
      <c r="N5" s="271"/>
    </row>
    <row r="6" spans="1:14" ht="15" customHeight="1" thickBot="1">
      <c r="A6" s="230"/>
      <c r="B6" s="230"/>
      <c r="C6" s="230"/>
      <c r="D6" s="231"/>
      <c r="E6" s="231"/>
      <c r="F6" s="231"/>
      <c r="G6" s="231"/>
      <c r="H6" s="229"/>
      <c r="I6" s="229"/>
      <c r="J6" s="229"/>
      <c r="K6" s="229"/>
      <c r="L6" s="229"/>
      <c r="M6" s="229"/>
      <c r="N6" s="229"/>
    </row>
    <row r="7" spans="1:14" ht="305.25" customHeight="1" thickBot="1" thickTop="1">
      <c r="A7" s="272" t="s">
        <v>683</v>
      </c>
      <c r="B7" s="273"/>
      <c r="C7" s="273"/>
      <c r="D7" s="273"/>
      <c r="E7" s="273"/>
      <c r="F7" s="273"/>
      <c r="G7" s="273"/>
      <c r="H7" s="273"/>
      <c r="I7" s="273"/>
      <c r="J7" s="273"/>
      <c r="K7" s="273"/>
      <c r="L7" s="273"/>
      <c r="M7" s="273"/>
      <c r="N7" s="274"/>
    </row>
    <row r="8" spans="1:14" ht="17.25" customHeight="1" thickTop="1">
      <c r="A8" s="232"/>
      <c r="B8" s="232"/>
      <c r="C8" s="232"/>
      <c r="D8" s="233"/>
      <c r="E8" s="233"/>
      <c r="F8" s="233"/>
      <c r="G8" s="233"/>
      <c r="H8" s="229"/>
      <c r="I8" s="229"/>
      <c r="J8" s="229"/>
      <c r="K8" s="229"/>
      <c r="L8" s="229"/>
      <c r="M8" s="229"/>
      <c r="N8" s="229"/>
    </row>
    <row r="9" spans="1:14" ht="30" customHeight="1" thickBot="1">
      <c r="A9" s="275" t="s">
        <v>212</v>
      </c>
      <c r="B9" s="275"/>
      <c r="C9" s="275"/>
      <c r="D9" s="275"/>
      <c r="E9" s="275"/>
      <c r="F9" s="275"/>
      <c r="G9" s="275"/>
      <c r="H9" s="275"/>
      <c r="I9" s="275"/>
      <c r="J9" s="275"/>
      <c r="K9" s="275"/>
      <c r="L9" s="275"/>
      <c r="M9" s="275"/>
      <c r="N9" s="275"/>
    </row>
    <row r="10" spans="1:14" s="25" customFormat="1" ht="36.75" customHeight="1" thickBot="1">
      <c r="A10" s="21" t="s">
        <v>711</v>
      </c>
      <c r="B10" s="22" t="s">
        <v>1875</v>
      </c>
      <c r="C10" s="41" t="s">
        <v>760</v>
      </c>
      <c r="D10" s="63" t="s">
        <v>759</v>
      </c>
      <c r="E10" s="23" t="s">
        <v>1879</v>
      </c>
      <c r="F10" s="23" t="s">
        <v>1880</v>
      </c>
      <c r="G10" s="24" t="s">
        <v>676</v>
      </c>
      <c r="H10" s="24" t="s">
        <v>712</v>
      </c>
      <c r="I10" s="23" t="s">
        <v>714</v>
      </c>
      <c r="J10" s="24" t="s">
        <v>713</v>
      </c>
      <c r="K10" s="24" t="s">
        <v>715</v>
      </c>
      <c r="L10" s="23" t="s">
        <v>716</v>
      </c>
      <c r="M10" s="23" t="s">
        <v>717</v>
      </c>
      <c r="N10" s="42" t="s">
        <v>761</v>
      </c>
    </row>
    <row r="11" spans="1:14" s="29" customFormat="1" ht="36.75" customHeight="1">
      <c r="A11" s="37">
        <v>1</v>
      </c>
      <c r="B11" s="59">
        <v>50000</v>
      </c>
      <c r="C11" s="59">
        <v>1000</v>
      </c>
      <c r="D11" s="84">
        <f aca="true" t="shared" si="0" ref="D11:D42">B11+C11</f>
        <v>51000</v>
      </c>
      <c r="E11" s="27">
        <v>1</v>
      </c>
      <c r="F11" s="27">
        <v>0</v>
      </c>
      <c r="G11" s="162">
        <v>30.05</v>
      </c>
      <c r="H11" s="46" t="s">
        <v>689</v>
      </c>
      <c r="I11" s="27">
        <v>1</v>
      </c>
      <c r="J11" s="86" t="s">
        <v>1467</v>
      </c>
      <c r="K11" s="46" t="s">
        <v>690</v>
      </c>
      <c r="L11" s="27" t="s">
        <v>515</v>
      </c>
      <c r="M11" s="51">
        <v>27942</v>
      </c>
      <c r="N11" s="140" t="s">
        <v>802</v>
      </c>
    </row>
    <row r="12" spans="1:14" s="29" customFormat="1" ht="36.75" customHeight="1">
      <c r="A12" s="38">
        <v>2</v>
      </c>
      <c r="B12" s="59">
        <v>53000</v>
      </c>
      <c r="C12" s="59">
        <v>1000</v>
      </c>
      <c r="D12" s="84">
        <f t="shared" si="0"/>
        <v>54000</v>
      </c>
      <c r="E12" s="27">
        <v>1</v>
      </c>
      <c r="F12" s="27">
        <v>0</v>
      </c>
      <c r="G12" s="162">
        <v>30.05</v>
      </c>
      <c r="H12" s="46" t="s">
        <v>689</v>
      </c>
      <c r="I12" s="27">
        <v>2</v>
      </c>
      <c r="J12" s="86" t="s">
        <v>1467</v>
      </c>
      <c r="K12" s="46" t="s">
        <v>690</v>
      </c>
      <c r="L12" s="27" t="s">
        <v>515</v>
      </c>
      <c r="M12" s="51">
        <v>27942</v>
      </c>
      <c r="N12" s="120" t="s">
        <v>802</v>
      </c>
    </row>
    <row r="13" spans="1:14" s="29" customFormat="1" ht="36.75" customHeight="1">
      <c r="A13" s="38">
        <v>3</v>
      </c>
      <c r="B13" s="59">
        <v>53000</v>
      </c>
      <c r="C13" s="59">
        <v>1000</v>
      </c>
      <c r="D13" s="84">
        <f t="shared" si="0"/>
        <v>54000</v>
      </c>
      <c r="E13" s="27">
        <v>2</v>
      </c>
      <c r="F13" s="27">
        <v>0</v>
      </c>
      <c r="G13" s="162">
        <v>30.6</v>
      </c>
      <c r="H13" s="46" t="s">
        <v>922</v>
      </c>
      <c r="I13" s="27">
        <v>2</v>
      </c>
      <c r="J13" s="46" t="s">
        <v>923</v>
      </c>
      <c r="K13" s="46" t="s">
        <v>77</v>
      </c>
      <c r="L13" s="27" t="s">
        <v>218</v>
      </c>
      <c r="M13" s="138">
        <v>29465</v>
      </c>
      <c r="N13" s="120" t="s">
        <v>802</v>
      </c>
    </row>
    <row r="14" spans="1:14" s="29" customFormat="1" ht="36.75" customHeight="1">
      <c r="A14" s="37">
        <v>4</v>
      </c>
      <c r="B14" s="60">
        <v>54000</v>
      </c>
      <c r="C14" s="60">
        <v>0</v>
      </c>
      <c r="D14" s="84">
        <f t="shared" si="0"/>
        <v>54000</v>
      </c>
      <c r="E14" s="31">
        <v>1</v>
      </c>
      <c r="F14" s="31">
        <v>1</v>
      </c>
      <c r="G14" s="151">
        <v>31</v>
      </c>
      <c r="H14" s="47" t="s">
        <v>900</v>
      </c>
      <c r="I14" s="31">
        <v>2</v>
      </c>
      <c r="J14" s="47" t="s">
        <v>63</v>
      </c>
      <c r="K14" s="47" t="s">
        <v>720</v>
      </c>
      <c r="L14" s="27" t="s">
        <v>219</v>
      </c>
      <c r="M14" s="138" t="s">
        <v>1810</v>
      </c>
      <c r="N14" s="120" t="s">
        <v>802</v>
      </c>
    </row>
    <row r="15" spans="1:14" s="29" customFormat="1" ht="36.75" customHeight="1">
      <c r="A15" s="38">
        <v>5</v>
      </c>
      <c r="B15" s="60">
        <v>55000</v>
      </c>
      <c r="C15" s="60">
        <v>0</v>
      </c>
      <c r="D15" s="84">
        <f t="shared" si="0"/>
        <v>55000</v>
      </c>
      <c r="E15" s="31">
        <v>2</v>
      </c>
      <c r="F15" s="31">
        <v>1</v>
      </c>
      <c r="G15" s="151">
        <v>31.35</v>
      </c>
      <c r="H15" s="47" t="s">
        <v>17</v>
      </c>
      <c r="I15" s="31">
        <v>2</v>
      </c>
      <c r="J15" s="47" t="s">
        <v>18</v>
      </c>
      <c r="K15" s="46" t="s">
        <v>810</v>
      </c>
      <c r="L15" s="27" t="s">
        <v>515</v>
      </c>
      <c r="M15" s="51" t="s">
        <v>1470</v>
      </c>
      <c r="N15" s="120" t="s">
        <v>802</v>
      </c>
    </row>
    <row r="16" spans="1:14" s="29" customFormat="1" ht="36.75" customHeight="1">
      <c r="A16" s="38">
        <v>6</v>
      </c>
      <c r="B16" s="60">
        <v>55000</v>
      </c>
      <c r="C16" s="60">
        <v>0</v>
      </c>
      <c r="D16" s="84">
        <f t="shared" si="0"/>
        <v>55000</v>
      </c>
      <c r="E16" s="31">
        <v>2</v>
      </c>
      <c r="F16" s="31">
        <v>1</v>
      </c>
      <c r="G16" s="151">
        <v>31.35</v>
      </c>
      <c r="H16" s="47" t="s">
        <v>50</v>
      </c>
      <c r="I16" s="31">
        <v>2</v>
      </c>
      <c r="J16" s="47" t="s">
        <v>51</v>
      </c>
      <c r="K16" s="46" t="s">
        <v>810</v>
      </c>
      <c r="L16" s="27" t="s">
        <v>52</v>
      </c>
      <c r="M16" s="138" t="s">
        <v>1470</v>
      </c>
      <c r="N16" s="120" t="s">
        <v>802</v>
      </c>
    </row>
    <row r="17" spans="1:14" s="29" customFormat="1" ht="36.75" customHeight="1">
      <c r="A17" s="37">
        <v>7</v>
      </c>
      <c r="B17" s="60">
        <v>50000</v>
      </c>
      <c r="C17" s="60">
        <v>2000</v>
      </c>
      <c r="D17" s="84">
        <f t="shared" si="0"/>
        <v>52000</v>
      </c>
      <c r="E17" s="31">
        <v>1</v>
      </c>
      <c r="F17" s="31">
        <v>1</v>
      </c>
      <c r="G17" s="151">
        <v>31.5</v>
      </c>
      <c r="H17" s="47" t="s">
        <v>888</v>
      </c>
      <c r="I17" s="31">
        <v>1</v>
      </c>
      <c r="J17" s="47" t="s">
        <v>33</v>
      </c>
      <c r="K17" s="47" t="s">
        <v>889</v>
      </c>
      <c r="L17" s="27" t="s">
        <v>216</v>
      </c>
      <c r="M17" s="138">
        <v>28399</v>
      </c>
      <c r="N17" s="120" t="s">
        <v>802</v>
      </c>
    </row>
    <row r="18" spans="1:14" s="29" customFormat="1" ht="36.75" customHeight="1">
      <c r="A18" s="38">
        <v>8</v>
      </c>
      <c r="B18" s="60">
        <v>52000</v>
      </c>
      <c r="C18" s="60">
        <v>1000</v>
      </c>
      <c r="D18" s="84">
        <f t="shared" si="0"/>
        <v>53000</v>
      </c>
      <c r="E18" s="31">
        <v>2</v>
      </c>
      <c r="F18" s="31">
        <v>0</v>
      </c>
      <c r="G18" s="151">
        <v>32</v>
      </c>
      <c r="H18" s="47" t="s">
        <v>91</v>
      </c>
      <c r="I18" s="31">
        <v>1</v>
      </c>
      <c r="J18" s="47" t="s">
        <v>92</v>
      </c>
      <c r="K18" s="47" t="s">
        <v>750</v>
      </c>
      <c r="L18" s="27" t="s">
        <v>218</v>
      </c>
      <c r="M18" s="138">
        <v>27912</v>
      </c>
      <c r="N18" s="120" t="s">
        <v>802</v>
      </c>
    </row>
    <row r="19" spans="1:14" s="29" customFormat="1" ht="36.75" customHeight="1">
      <c r="A19" s="38">
        <v>9</v>
      </c>
      <c r="B19" s="60">
        <v>53000</v>
      </c>
      <c r="C19" s="60">
        <v>0</v>
      </c>
      <c r="D19" s="84">
        <f t="shared" si="0"/>
        <v>53000</v>
      </c>
      <c r="E19" s="31">
        <v>1</v>
      </c>
      <c r="F19" s="31">
        <v>1</v>
      </c>
      <c r="G19" s="151">
        <v>32</v>
      </c>
      <c r="H19" s="47" t="s">
        <v>8</v>
      </c>
      <c r="I19" s="31">
        <v>2</v>
      </c>
      <c r="J19" s="47" t="s">
        <v>9</v>
      </c>
      <c r="K19" s="47" t="s">
        <v>1469</v>
      </c>
      <c r="L19" s="27" t="s">
        <v>515</v>
      </c>
      <c r="M19" s="51">
        <v>29495</v>
      </c>
      <c r="N19" s="120" t="s">
        <v>802</v>
      </c>
    </row>
    <row r="20" spans="1:14" s="29" customFormat="1" ht="36.75" customHeight="1">
      <c r="A20" s="37">
        <v>10</v>
      </c>
      <c r="B20" s="60">
        <v>58000</v>
      </c>
      <c r="C20" s="60">
        <v>0</v>
      </c>
      <c r="D20" s="84">
        <f t="shared" si="0"/>
        <v>58000</v>
      </c>
      <c r="E20" s="31">
        <v>1</v>
      </c>
      <c r="F20" s="31">
        <v>1</v>
      </c>
      <c r="G20" s="151">
        <v>32</v>
      </c>
      <c r="H20" s="47" t="s">
        <v>865</v>
      </c>
      <c r="I20" s="31">
        <v>1</v>
      </c>
      <c r="J20" s="47" t="s">
        <v>1583</v>
      </c>
      <c r="K20" s="47" t="s">
        <v>720</v>
      </c>
      <c r="L20" s="27" t="s">
        <v>219</v>
      </c>
      <c r="M20" s="138">
        <v>25628</v>
      </c>
      <c r="N20" s="120" t="s">
        <v>802</v>
      </c>
    </row>
    <row r="21" spans="1:14" s="29" customFormat="1" ht="36.75" customHeight="1">
      <c r="A21" s="38">
        <v>11</v>
      </c>
      <c r="B21" s="60">
        <v>58000</v>
      </c>
      <c r="C21" s="60">
        <v>0</v>
      </c>
      <c r="D21" s="84">
        <f t="shared" si="0"/>
        <v>58000</v>
      </c>
      <c r="E21" s="31">
        <v>1</v>
      </c>
      <c r="F21" s="31">
        <v>1</v>
      </c>
      <c r="G21" s="151">
        <v>32</v>
      </c>
      <c r="H21" s="47" t="s">
        <v>908</v>
      </c>
      <c r="I21" s="31">
        <v>1</v>
      </c>
      <c r="J21" s="47" t="s">
        <v>1467</v>
      </c>
      <c r="K21" s="47" t="s">
        <v>862</v>
      </c>
      <c r="L21" s="27" t="s">
        <v>843</v>
      </c>
      <c r="M21" s="138">
        <v>29282</v>
      </c>
      <c r="N21" s="120" t="s">
        <v>802</v>
      </c>
    </row>
    <row r="22" spans="1:14" s="29" customFormat="1" ht="36.75" customHeight="1">
      <c r="A22" s="38">
        <v>12</v>
      </c>
      <c r="B22" s="60">
        <v>58000</v>
      </c>
      <c r="C22" s="60">
        <v>0</v>
      </c>
      <c r="D22" s="84">
        <f t="shared" si="0"/>
        <v>58000</v>
      </c>
      <c r="E22" s="31">
        <v>1</v>
      </c>
      <c r="F22" s="31">
        <v>1</v>
      </c>
      <c r="G22" s="151">
        <v>32.23</v>
      </c>
      <c r="H22" s="47" t="s">
        <v>4</v>
      </c>
      <c r="I22" s="31">
        <v>2</v>
      </c>
      <c r="J22" s="47" t="s">
        <v>1569</v>
      </c>
      <c r="K22" s="47" t="s">
        <v>5</v>
      </c>
      <c r="L22" s="27" t="s">
        <v>515</v>
      </c>
      <c r="M22" s="51">
        <v>27364</v>
      </c>
      <c r="N22" s="120" t="s">
        <v>802</v>
      </c>
    </row>
    <row r="23" spans="1:14" s="29" customFormat="1" ht="36.75" customHeight="1">
      <c r="A23" s="37">
        <v>13</v>
      </c>
      <c r="B23" s="60">
        <v>58000</v>
      </c>
      <c r="C23" s="60">
        <v>1000</v>
      </c>
      <c r="D23" s="84">
        <f t="shared" si="0"/>
        <v>59000</v>
      </c>
      <c r="E23" s="31">
        <v>1</v>
      </c>
      <c r="F23" s="31">
        <v>0</v>
      </c>
      <c r="G23" s="151">
        <v>32.23</v>
      </c>
      <c r="H23" s="47" t="s">
        <v>848</v>
      </c>
      <c r="I23" s="31">
        <v>2</v>
      </c>
      <c r="J23" s="47" t="s">
        <v>1467</v>
      </c>
      <c r="K23" s="47" t="s">
        <v>849</v>
      </c>
      <c r="L23" s="27" t="s">
        <v>843</v>
      </c>
      <c r="M23" s="138">
        <v>31503</v>
      </c>
      <c r="N23" s="120" t="s">
        <v>802</v>
      </c>
    </row>
    <row r="24" spans="1:14" s="133" customFormat="1" ht="36.75" customHeight="1">
      <c r="A24" s="38">
        <v>14</v>
      </c>
      <c r="B24" s="60">
        <v>50000</v>
      </c>
      <c r="C24" s="60">
        <v>0</v>
      </c>
      <c r="D24" s="84">
        <f t="shared" si="0"/>
        <v>50000</v>
      </c>
      <c r="E24" s="31">
        <v>1</v>
      </c>
      <c r="F24" s="31">
        <v>1</v>
      </c>
      <c r="G24" s="151">
        <v>33</v>
      </c>
      <c r="H24" s="47" t="s">
        <v>71</v>
      </c>
      <c r="I24" s="31">
        <v>2</v>
      </c>
      <c r="J24" s="47" t="s">
        <v>72</v>
      </c>
      <c r="K24" s="47" t="s">
        <v>720</v>
      </c>
      <c r="L24" s="27" t="s">
        <v>216</v>
      </c>
      <c r="M24" s="138">
        <v>26999</v>
      </c>
      <c r="N24" s="120" t="s">
        <v>802</v>
      </c>
    </row>
    <row r="25" spans="1:14" s="29" customFormat="1" ht="36.75" customHeight="1">
      <c r="A25" s="38">
        <v>15</v>
      </c>
      <c r="B25" s="60">
        <v>50000</v>
      </c>
      <c r="C25" s="60">
        <v>0</v>
      </c>
      <c r="D25" s="84">
        <f t="shared" si="0"/>
        <v>50000</v>
      </c>
      <c r="E25" s="31">
        <v>1</v>
      </c>
      <c r="F25" s="31">
        <v>1</v>
      </c>
      <c r="G25" s="151">
        <v>33</v>
      </c>
      <c r="H25" s="47" t="s">
        <v>853</v>
      </c>
      <c r="I25" s="31">
        <v>1</v>
      </c>
      <c r="J25" s="47" t="s">
        <v>54</v>
      </c>
      <c r="K25" s="47" t="s">
        <v>750</v>
      </c>
      <c r="L25" s="27" t="s">
        <v>213</v>
      </c>
      <c r="M25" s="138">
        <v>32082</v>
      </c>
      <c r="N25" s="120" t="s">
        <v>802</v>
      </c>
    </row>
    <row r="26" spans="1:14" s="29" customFormat="1" ht="36.75" customHeight="1">
      <c r="A26" s="37">
        <v>16</v>
      </c>
      <c r="B26" s="60">
        <v>53000</v>
      </c>
      <c r="C26" s="60">
        <v>2000</v>
      </c>
      <c r="D26" s="84">
        <f t="shared" si="0"/>
        <v>55000</v>
      </c>
      <c r="E26" s="31">
        <v>0</v>
      </c>
      <c r="F26" s="31">
        <v>0</v>
      </c>
      <c r="G26" s="151">
        <v>33</v>
      </c>
      <c r="H26" s="47" t="s">
        <v>863</v>
      </c>
      <c r="I26" s="31">
        <v>2</v>
      </c>
      <c r="J26" s="47" t="s">
        <v>864</v>
      </c>
      <c r="K26" s="47" t="s">
        <v>787</v>
      </c>
      <c r="L26" s="27" t="s">
        <v>218</v>
      </c>
      <c r="M26" s="138">
        <v>28277</v>
      </c>
      <c r="N26" s="120" t="s">
        <v>802</v>
      </c>
    </row>
    <row r="27" spans="1:14" s="29" customFormat="1" ht="36.75" customHeight="1">
      <c r="A27" s="38">
        <v>17</v>
      </c>
      <c r="B27" s="60">
        <v>56000</v>
      </c>
      <c r="C27" s="60">
        <v>0</v>
      </c>
      <c r="D27" s="84">
        <f t="shared" si="0"/>
        <v>56000</v>
      </c>
      <c r="E27" s="31">
        <v>1</v>
      </c>
      <c r="F27" s="31">
        <v>1</v>
      </c>
      <c r="G27" s="151">
        <v>33</v>
      </c>
      <c r="H27" s="47" t="s">
        <v>847</v>
      </c>
      <c r="I27" s="31">
        <v>1</v>
      </c>
      <c r="J27" s="47" t="s">
        <v>76</v>
      </c>
      <c r="K27" s="47" t="s">
        <v>1256</v>
      </c>
      <c r="L27" s="27" t="s">
        <v>843</v>
      </c>
      <c r="M27" s="51">
        <v>30895</v>
      </c>
      <c r="N27" s="120" t="s">
        <v>802</v>
      </c>
    </row>
    <row r="28" spans="1:14" s="133" customFormat="1" ht="36.75" customHeight="1">
      <c r="A28" s="38">
        <v>18</v>
      </c>
      <c r="B28" s="60">
        <v>52000</v>
      </c>
      <c r="C28" s="60">
        <v>0</v>
      </c>
      <c r="D28" s="84">
        <f t="shared" si="0"/>
        <v>52000</v>
      </c>
      <c r="E28" s="31">
        <v>1</v>
      </c>
      <c r="F28" s="31">
        <v>1</v>
      </c>
      <c r="G28" s="151">
        <v>33.05</v>
      </c>
      <c r="H28" s="47" t="s">
        <v>96</v>
      </c>
      <c r="I28" s="31"/>
      <c r="J28" s="47" t="s">
        <v>686</v>
      </c>
      <c r="K28" s="47" t="s">
        <v>60</v>
      </c>
      <c r="L28" s="27" t="s">
        <v>214</v>
      </c>
      <c r="M28" s="138"/>
      <c r="N28" s="120" t="s">
        <v>802</v>
      </c>
    </row>
    <row r="29" spans="1:14" s="29" customFormat="1" ht="36.75" customHeight="1">
      <c r="A29" s="37">
        <v>19</v>
      </c>
      <c r="B29" s="60">
        <v>59000</v>
      </c>
      <c r="C29" s="60">
        <v>1000</v>
      </c>
      <c r="D29" s="84">
        <f t="shared" si="0"/>
        <v>60000</v>
      </c>
      <c r="E29" s="31">
        <v>1</v>
      </c>
      <c r="F29" s="31">
        <v>0</v>
      </c>
      <c r="G29" s="151">
        <v>33.1</v>
      </c>
      <c r="H29" s="47" t="s">
        <v>73</v>
      </c>
      <c r="I29" s="31">
        <v>1</v>
      </c>
      <c r="J29" s="47" t="s">
        <v>74</v>
      </c>
      <c r="K29" s="47" t="s">
        <v>750</v>
      </c>
      <c r="L29" s="27" t="s">
        <v>216</v>
      </c>
      <c r="M29" s="138">
        <v>30225</v>
      </c>
      <c r="N29" s="120" t="s">
        <v>802</v>
      </c>
    </row>
    <row r="30" spans="1:14" s="29" customFormat="1" ht="36.75" customHeight="1">
      <c r="A30" s="38">
        <v>20</v>
      </c>
      <c r="B30" s="60">
        <v>59000</v>
      </c>
      <c r="C30" s="60">
        <v>1000</v>
      </c>
      <c r="D30" s="84">
        <f t="shared" si="0"/>
        <v>60000</v>
      </c>
      <c r="E30" s="31">
        <v>0</v>
      </c>
      <c r="F30" s="31">
        <v>0</v>
      </c>
      <c r="G30" s="151">
        <v>33.12</v>
      </c>
      <c r="H30" s="47" t="s">
        <v>687</v>
      </c>
      <c r="I30" s="31">
        <v>2</v>
      </c>
      <c r="J30" s="47" t="s">
        <v>1569</v>
      </c>
      <c r="K30" s="47" t="s">
        <v>688</v>
      </c>
      <c r="L30" s="27" t="s">
        <v>679</v>
      </c>
      <c r="M30" s="51">
        <v>28795</v>
      </c>
      <c r="N30" s="120" t="s">
        <v>802</v>
      </c>
    </row>
    <row r="31" spans="1:14" s="29" customFormat="1" ht="36.75" customHeight="1">
      <c r="A31" s="38">
        <v>21</v>
      </c>
      <c r="B31" s="60">
        <v>53000</v>
      </c>
      <c r="C31" s="60">
        <v>0</v>
      </c>
      <c r="D31" s="84">
        <f t="shared" si="0"/>
        <v>53000</v>
      </c>
      <c r="E31" s="31">
        <v>1</v>
      </c>
      <c r="F31" s="31">
        <v>2</v>
      </c>
      <c r="G31" s="151">
        <v>33.21</v>
      </c>
      <c r="H31" s="47" t="s">
        <v>913</v>
      </c>
      <c r="I31" s="31">
        <v>2</v>
      </c>
      <c r="J31" s="47" t="s">
        <v>914</v>
      </c>
      <c r="K31" s="47" t="s">
        <v>743</v>
      </c>
      <c r="L31" s="27" t="s">
        <v>843</v>
      </c>
      <c r="M31" s="138">
        <v>25569</v>
      </c>
      <c r="N31" s="88" t="s">
        <v>803</v>
      </c>
    </row>
    <row r="32" spans="1:14" s="29" customFormat="1" ht="36.75" customHeight="1">
      <c r="A32" s="37">
        <v>22</v>
      </c>
      <c r="B32" s="60">
        <v>58000</v>
      </c>
      <c r="C32" s="60">
        <v>2000</v>
      </c>
      <c r="D32" s="84">
        <f t="shared" si="0"/>
        <v>60000</v>
      </c>
      <c r="E32" s="31">
        <v>1</v>
      </c>
      <c r="F32" s="31">
        <v>1</v>
      </c>
      <c r="G32" s="151">
        <v>33.21</v>
      </c>
      <c r="H32" s="47" t="s">
        <v>846</v>
      </c>
      <c r="I32" s="31">
        <v>2</v>
      </c>
      <c r="J32" s="47" t="s">
        <v>1017</v>
      </c>
      <c r="K32" s="47" t="s">
        <v>835</v>
      </c>
      <c r="L32" s="27" t="s">
        <v>843</v>
      </c>
      <c r="M32" s="51">
        <v>32356</v>
      </c>
      <c r="N32" s="120" t="s">
        <v>802</v>
      </c>
    </row>
    <row r="33" spans="1:14" s="29" customFormat="1" ht="36.75" customHeight="1">
      <c r="A33" s="38">
        <v>23</v>
      </c>
      <c r="B33" s="60">
        <v>58000</v>
      </c>
      <c r="C33" s="60">
        <v>1000</v>
      </c>
      <c r="D33" s="84">
        <f t="shared" si="0"/>
        <v>59000</v>
      </c>
      <c r="E33" s="31">
        <v>1</v>
      </c>
      <c r="F33" s="31">
        <v>2</v>
      </c>
      <c r="G33" s="151">
        <v>34</v>
      </c>
      <c r="H33" s="47" t="s">
        <v>892</v>
      </c>
      <c r="I33" s="31">
        <v>2</v>
      </c>
      <c r="J33" s="47" t="s">
        <v>893</v>
      </c>
      <c r="K33" s="47" t="s">
        <v>90</v>
      </c>
      <c r="L33" s="27" t="s">
        <v>216</v>
      </c>
      <c r="M33" s="138">
        <v>24990</v>
      </c>
      <c r="N33" s="120" t="s">
        <v>802</v>
      </c>
    </row>
    <row r="34" spans="1:14" s="29" customFormat="1" ht="36.75" customHeight="1">
      <c r="A34" s="38">
        <v>24</v>
      </c>
      <c r="B34" s="60">
        <v>60000</v>
      </c>
      <c r="C34" s="60">
        <v>0</v>
      </c>
      <c r="D34" s="84">
        <f t="shared" si="0"/>
        <v>60000</v>
      </c>
      <c r="E34" s="31">
        <v>1</v>
      </c>
      <c r="F34" s="31">
        <v>1</v>
      </c>
      <c r="G34" s="151">
        <v>34</v>
      </c>
      <c r="H34" s="47" t="s">
        <v>110</v>
      </c>
      <c r="I34" s="31">
        <v>2</v>
      </c>
      <c r="J34" s="47" t="s">
        <v>686</v>
      </c>
      <c r="K34" s="47" t="s">
        <v>824</v>
      </c>
      <c r="L34" s="27" t="s">
        <v>214</v>
      </c>
      <c r="M34" s="51">
        <v>26054</v>
      </c>
      <c r="N34" s="120" t="s">
        <v>802</v>
      </c>
    </row>
    <row r="35" spans="1:14" s="29" customFormat="1" ht="36.75" customHeight="1">
      <c r="A35" s="37">
        <v>25</v>
      </c>
      <c r="B35" s="60">
        <v>60000</v>
      </c>
      <c r="C35" s="60">
        <v>0</v>
      </c>
      <c r="D35" s="84">
        <f t="shared" si="0"/>
        <v>60000</v>
      </c>
      <c r="E35" s="31">
        <v>1</v>
      </c>
      <c r="F35" s="31">
        <v>1</v>
      </c>
      <c r="G35" s="151">
        <v>34</v>
      </c>
      <c r="H35" s="47" t="s">
        <v>841</v>
      </c>
      <c r="I35" s="31">
        <v>2</v>
      </c>
      <c r="J35" s="47" t="s">
        <v>842</v>
      </c>
      <c r="K35" s="47" t="s">
        <v>733</v>
      </c>
      <c r="L35" s="27" t="s">
        <v>843</v>
      </c>
      <c r="M35" s="51">
        <v>32843</v>
      </c>
      <c r="N35" s="120" t="s">
        <v>802</v>
      </c>
    </row>
    <row r="36" spans="1:14" s="29" customFormat="1" ht="36.75" customHeight="1">
      <c r="A36" s="38">
        <v>26</v>
      </c>
      <c r="B36" s="60">
        <v>60000</v>
      </c>
      <c r="C36" s="60">
        <v>0</v>
      </c>
      <c r="D36" s="84">
        <f t="shared" si="0"/>
        <v>60000</v>
      </c>
      <c r="E36" s="31">
        <v>2</v>
      </c>
      <c r="F36" s="31">
        <v>1</v>
      </c>
      <c r="G36" s="151">
        <v>34</v>
      </c>
      <c r="H36" s="47" t="s">
        <v>901</v>
      </c>
      <c r="I36" s="31"/>
      <c r="J36" s="47" t="s">
        <v>902</v>
      </c>
      <c r="K36" s="47" t="s">
        <v>719</v>
      </c>
      <c r="L36" s="27" t="s">
        <v>219</v>
      </c>
      <c r="M36" s="138"/>
      <c r="N36" s="120" t="s">
        <v>802</v>
      </c>
    </row>
    <row r="37" spans="1:14" s="29" customFormat="1" ht="36.75" customHeight="1">
      <c r="A37" s="38">
        <v>27</v>
      </c>
      <c r="B37" s="60">
        <v>60000</v>
      </c>
      <c r="C37" s="60">
        <v>0</v>
      </c>
      <c r="D37" s="84">
        <f t="shared" si="0"/>
        <v>60000</v>
      </c>
      <c r="E37" s="31">
        <v>1</v>
      </c>
      <c r="F37" s="31">
        <v>1</v>
      </c>
      <c r="G37" s="151">
        <v>34</v>
      </c>
      <c r="H37" s="47" t="s">
        <v>919</v>
      </c>
      <c r="I37" s="31">
        <v>2</v>
      </c>
      <c r="J37" s="47" t="s">
        <v>511</v>
      </c>
      <c r="K37" s="47" t="s">
        <v>862</v>
      </c>
      <c r="L37" s="27" t="s">
        <v>216</v>
      </c>
      <c r="M37" s="138">
        <v>26755</v>
      </c>
      <c r="N37" s="120" t="s">
        <v>802</v>
      </c>
    </row>
    <row r="38" spans="1:14" s="29" customFormat="1" ht="36.75" customHeight="1">
      <c r="A38" s="37">
        <v>28</v>
      </c>
      <c r="B38" s="60">
        <v>61000</v>
      </c>
      <c r="C38" s="60">
        <v>0</v>
      </c>
      <c r="D38" s="84">
        <f t="shared" si="0"/>
        <v>61000</v>
      </c>
      <c r="E38" s="31">
        <v>1</v>
      </c>
      <c r="F38" s="31">
        <v>0</v>
      </c>
      <c r="G38" s="151">
        <v>34</v>
      </c>
      <c r="H38" s="47" t="s">
        <v>24</v>
      </c>
      <c r="I38" s="31" t="s">
        <v>25</v>
      </c>
      <c r="J38" s="47" t="s">
        <v>1618</v>
      </c>
      <c r="K38" s="47" t="s">
        <v>26</v>
      </c>
      <c r="L38" s="27" t="s">
        <v>506</v>
      </c>
      <c r="M38" s="138">
        <v>33329</v>
      </c>
      <c r="N38" s="120" t="s">
        <v>802</v>
      </c>
    </row>
    <row r="39" spans="1:14" s="29" customFormat="1" ht="36.75" customHeight="1">
      <c r="A39" s="38">
        <v>29</v>
      </c>
      <c r="B39" s="60">
        <v>50000</v>
      </c>
      <c r="C39" s="60">
        <v>0</v>
      </c>
      <c r="D39" s="84">
        <f t="shared" si="0"/>
        <v>50000</v>
      </c>
      <c r="E39" s="31">
        <v>1</v>
      </c>
      <c r="F39" s="31">
        <v>0</v>
      </c>
      <c r="G39" s="151">
        <v>34.02</v>
      </c>
      <c r="H39" s="47" t="s">
        <v>940</v>
      </c>
      <c r="I39" s="31">
        <v>2</v>
      </c>
      <c r="J39" s="47" t="s">
        <v>686</v>
      </c>
      <c r="K39" s="47" t="s">
        <v>862</v>
      </c>
      <c r="L39" s="31" t="s">
        <v>218</v>
      </c>
      <c r="M39" s="117">
        <v>28430</v>
      </c>
      <c r="N39" s="120" t="s">
        <v>802</v>
      </c>
    </row>
    <row r="40" spans="1:14" s="133" customFormat="1" ht="36.75" customHeight="1">
      <c r="A40" s="38">
        <v>30</v>
      </c>
      <c r="B40" s="60">
        <v>58000</v>
      </c>
      <c r="C40" s="60">
        <v>2000</v>
      </c>
      <c r="D40" s="84">
        <f t="shared" si="0"/>
        <v>60000</v>
      </c>
      <c r="E40" s="31">
        <v>0</v>
      </c>
      <c r="F40" s="31">
        <v>2</v>
      </c>
      <c r="G40" s="151">
        <v>34.02</v>
      </c>
      <c r="H40" s="47" t="s">
        <v>32</v>
      </c>
      <c r="I40" s="31">
        <v>1</v>
      </c>
      <c r="J40" s="47" t="s">
        <v>33</v>
      </c>
      <c r="K40" s="47" t="s">
        <v>728</v>
      </c>
      <c r="L40" s="31" t="s">
        <v>1792</v>
      </c>
      <c r="M40" s="117">
        <v>30682</v>
      </c>
      <c r="N40" s="120" t="s">
        <v>802</v>
      </c>
    </row>
    <row r="41" spans="1:14" s="29" customFormat="1" ht="36.75" customHeight="1">
      <c r="A41" s="37">
        <v>31</v>
      </c>
      <c r="B41" s="60">
        <v>61000</v>
      </c>
      <c r="C41" s="60">
        <v>0</v>
      </c>
      <c r="D41" s="84">
        <f t="shared" si="0"/>
        <v>61000</v>
      </c>
      <c r="E41" s="31">
        <v>1</v>
      </c>
      <c r="F41" s="31">
        <v>1</v>
      </c>
      <c r="G41" s="151">
        <v>34.07</v>
      </c>
      <c r="H41" s="47" t="s">
        <v>928</v>
      </c>
      <c r="I41" s="31">
        <v>2</v>
      </c>
      <c r="J41" s="47" t="s">
        <v>534</v>
      </c>
      <c r="K41" s="47" t="s">
        <v>744</v>
      </c>
      <c r="L41" s="31" t="s">
        <v>843</v>
      </c>
      <c r="M41" s="117">
        <v>28566</v>
      </c>
      <c r="N41" s="120" t="s">
        <v>802</v>
      </c>
    </row>
    <row r="42" spans="1:14" s="29" customFormat="1" ht="36.75" customHeight="1">
      <c r="A42" s="38">
        <v>32</v>
      </c>
      <c r="B42" s="60">
        <v>60000</v>
      </c>
      <c r="C42" s="60">
        <v>3000</v>
      </c>
      <c r="D42" s="84">
        <f t="shared" si="0"/>
        <v>63000</v>
      </c>
      <c r="E42" s="31">
        <v>1</v>
      </c>
      <c r="F42" s="31">
        <v>1</v>
      </c>
      <c r="G42" s="151">
        <v>34.29</v>
      </c>
      <c r="H42" s="47" t="s">
        <v>111</v>
      </c>
      <c r="I42" s="31">
        <v>1</v>
      </c>
      <c r="J42" s="47" t="s">
        <v>112</v>
      </c>
      <c r="K42" s="47" t="s">
        <v>810</v>
      </c>
      <c r="L42" s="27" t="s">
        <v>218</v>
      </c>
      <c r="M42" s="32"/>
      <c r="N42" s="88" t="s">
        <v>803</v>
      </c>
    </row>
    <row r="43" spans="1:14" s="29" customFormat="1" ht="36.75" customHeight="1">
      <c r="A43" s="38">
        <v>33</v>
      </c>
      <c r="B43" s="60">
        <v>60000</v>
      </c>
      <c r="C43" s="60">
        <v>0</v>
      </c>
      <c r="D43" s="84">
        <f aca="true" t="shared" si="1" ref="D43:D74">B43+C43</f>
        <v>60000</v>
      </c>
      <c r="E43" s="31">
        <v>1</v>
      </c>
      <c r="F43" s="31">
        <v>1</v>
      </c>
      <c r="G43" s="151">
        <v>34.4</v>
      </c>
      <c r="H43" s="47" t="s">
        <v>915</v>
      </c>
      <c r="I43" s="31">
        <v>2</v>
      </c>
      <c r="J43" s="47" t="s">
        <v>916</v>
      </c>
      <c r="K43" s="47" t="s">
        <v>90</v>
      </c>
      <c r="L43" s="27" t="s">
        <v>843</v>
      </c>
      <c r="M43" s="117">
        <v>26877</v>
      </c>
      <c r="N43" s="120" t="s">
        <v>802</v>
      </c>
    </row>
    <row r="44" spans="1:14" s="29" customFormat="1" ht="36.75" customHeight="1">
      <c r="A44" s="37">
        <v>34</v>
      </c>
      <c r="B44" s="60">
        <v>59000</v>
      </c>
      <c r="C44" s="60">
        <v>1000</v>
      </c>
      <c r="D44" s="84">
        <f t="shared" si="1"/>
        <v>60000</v>
      </c>
      <c r="E44" s="31">
        <v>0</v>
      </c>
      <c r="F44" s="31">
        <v>0</v>
      </c>
      <c r="G44" s="151">
        <v>34.65</v>
      </c>
      <c r="H44" s="47" t="s">
        <v>687</v>
      </c>
      <c r="I44" s="31">
        <v>2</v>
      </c>
      <c r="J44" s="47" t="s">
        <v>1569</v>
      </c>
      <c r="K44" s="47" t="s">
        <v>688</v>
      </c>
      <c r="L44" s="27" t="s">
        <v>679</v>
      </c>
      <c r="M44" s="58">
        <v>28795</v>
      </c>
      <c r="N44" s="120" t="s">
        <v>802</v>
      </c>
    </row>
    <row r="45" spans="1:14" s="29" customFormat="1" ht="36.75" customHeight="1">
      <c r="A45" s="38">
        <v>35</v>
      </c>
      <c r="B45" s="60">
        <v>59000</v>
      </c>
      <c r="C45" s="60">
        <v>0</v>
      </c>
      <c r="D45" s="84">
        <f t="shared" si="1"/>
        <v>59000</v>
      </c>
      <c r="E45" s="31">
        <v>1</v>
      </c>
      <c r="F45" s="31">
        <v>1</v>
      </c>
      <c r="G45" s="151">
        <v>34.7</v>
      </c>
      <c r="H45" s="47" t="s">
        <v>1868</v>
      </c>
      <c r="I45" s="31">
        <v>2</v>
      </c>
      <c r="J45" s="113" t="s">
        <v>1467</v>
      </c>
      <c r="K45" s="47" t="s">
        <v>1869</v>
      </c>
      <c r="L45" s="27" t="s">
        <v>1792</v>
      </c>
      <c r="M45" s="58">
        <v>30011</v>
      </c>
      <c r="N45" s="120" t="s">
        <v>802</v>
      </c>
    </row>
    <row r="46" spans="1:14" s="29" customFormat="1" ht="36.75" customHeight="1">
      <c r="A46" s="38">
        <v>36</v>
      </c>
      <c r="B46" s="60">
        <v>59000</v>
      </c>
      <c r="C46" s="60">
        <v>2000</v>
      </c>
      <c r="D46" s="84">
        <f t="shared" si="1"/>
        <v>61000</v>
      </c>
      <c r="E46" s="31">
        <v>1</v>
      </c>
      <c r="F46" s="31">
        <v>1</v>
      </c>
      <c r="G46" s="151">
        <v>34.7</v>
      </c>
      <c r="H46" s="47" t="s">
        <v>934</v>
      </c>
      <c r="I46" s="31">
        <v>1</v>
      </c>
      <c r="J46" s="47" t="s">
        <v>842</v>
      </c>
      <c r="K46" s="47" t="s">
        <v>870</v>
      </c>
      <c r="L46" s="27" t="s">
        <v>218</v>
      </c>
      <c r="M46" s="117">
        <v>27638</v>
      </c>
      <c r="N46" s="120" t="s">
        <v>802</v>
      </c>
    </row>
    <row r="47" spans="1:14" s="29" customFormat="1" ht="36.75" customHeight="1">
      <c r="A47" s="37">
        <v>37</v>
      </c>
      <c r="B47" s="60">
        <v>60000</v>
      </c>
      <c r="C47" s="60">
        <v>0</v>
      </c>
      <c r="D47" s="84">
        <f t="shared" si="1"/>
        <v>60000</v>
      </c>
      <c r="E47" s="31">
        <v>1</v>
      </c>
      <c r="F47" s="31">
        <v>1</v>
      </c>
      <c r="G47" s="151">
        <v>34.71</v>
      </c>
      <c r="H47" s="47" t="s">
        <v>877</v>
      </c>
      <c r="I47" s="31">
        <v>1</v>
      </c>
      <c r="J47" s="47" t="s">
        <v>74</v>
      </c>
      <c r="K47" s="47" t="s">
        <v>750</v>
      </c>
      <c r="L47" s="27" t="s">
        <v>216</v>
      </c>
      <c r="M47" s="117">
        <v>27364</v>
      </c>
      <c r="N47" s="120" t="s">
        <v>802</v>
      </c>
    </row>
    <row r="48" spans="1:14" s="29" customFormat="1" ht="36.75" customHeight="1">
      <c r="A48" s="38">
        <v>38</v>
      </c>
      <c r="B48" s="60">
        <v>62000</v>
      </c>
      <c r="C48" s="60">
        <v>3000</v>
      </c>
      <c r="D48" s="84">
        <f t="shared" si="1"/>
        <v>65000</v>
      </c>
      <c r="E48" s="31">
        <v>1</v>
      </c>
      <c r="F48" s="31">
        <v>1</v>
      </c>
      <c r="G48" s="151">
        <v>34.78</v>
      </c>
      <c r="H48" s="47" t="s">
        <v>83</v>
      </c>
      <c r="I48" s="31">
        <v>2</v>
      </c>
      <c r="J48" s="47" t="s">
        <v>84</v>
      </c>
      <c r="K48" s="47" t="s">
        <v>787</v>
      </c>
      <c r="L48" s="31" t="s">
        <v>214</v>
      </c>
      <c r="M48" s="117">
        <v>32599</v>
      </c>
      <c r="N48" s="120" t="s">
        <v>802</v>
      </c>
    </row>
    <row r="49" spans="1:14" s="29" customFormat="1" ht="36.75" customHeight="1">
      <c r="A49" s="38">
        <v>39</v>
      </c>
      <c r="B49" s="60">
        <v>62000</v>
      </c>
      <c r="C49" s="60">
        <v>3000</v>
      </c>
      <c r="D49" s="84">
        <f t="shared" si="1"/>
        <v>65000</v>
      </c>
      <c r="E49" s="31">
        <v>1</v>
      </c>
      <c r="F49" s="31">
        <v>1</v>
      </c>
      <c r="G49" s="151">
        <v>34.78</v>
      </c>
      <c r="H49" s="47" t="s">
        <v>926</v>
      </c>
      <c r="I49" s="31">
        <v>2</v>
      </c>
      <c r="J49" s="47" t="s">
        <v>84</v>
      </c>
      <c r="K49" s="47" t="s">
        <v>787</v>
      </c>
      <c r="L49" s="27" t="s">
        <v>843</v>
      </c>
      <c r="M49" s="117">
        <v>32599</v>
      </c>
      <c r="N49" s="120" t="s">
        <v>802</v>
      </c>
    </row>
    <row r="50" spans="1:14" s="29" customFormat="1" ht="36.75" customHeight="1">
      <c r="A50" s="37">
        <v>40</v>
      </c>
      <c r="B50" s="60">
        <v>63000</v>
      </c>
      <c r="C50" s="60">
        <v>0</v>
      </c>
      <c r="D50" s="84">
        <f t="shared" si="1"/>
        <v>63000</v>
      </c>
      <c r="E50" s="31">
        <v>1</v>
      </c>
      <c r="F50" s="31">
        <v>1</v>
      </c>
      <c r="G50" s="151">
        <v>34.82</v>
      </c>
      <c r="H50" s="47" t="s">
        <v>874</v>
      </c>
      <c r="I50" s="31">
        <v>2</v>
      </c>
      <c r="J50" s="47" t="s">
        <v>13</v>
      </c>
      <c r="K50" s="47" t="s">
        <v>719</v>
      </c>
      <c r="L50" s="27" t="s">
        <v>219</v>
      </c>
      <c r="M50" s="117">
        <v>32082</v>
      </c>
      <c r="N50" s="120" t="s">
        <v>802</v>
      </c>
    </row>
    <row r="51" spans="1:14" s="29" customFormat="1" ht="36.75" customHeight="1">
      <c r="A51" s="38">
        <v>41</v>
      </c>
      <c r="B51" s="60">
        <v>52000</v>
      </c>
      <c r="C51" s="60">
        <v>3000</v>
      </c>
      <c r="D51" s="84">
        <f t="shared" si="1"/>
        <v>55000</v>
      </c>
      <c r="E51" s="31">
        <v>1</v>
      </c>
      <c r="F51" s="31">
        <v>0</v>
      </c>
      <c r="G51" s="151">
        <v>35</v>
      </c>
      <c r="H51" s="47" t="s">
        <v>861</v>
      </c>
      <c r="I51" s="31">
        <v>2</v>
      </c>
      <c r="J51" s="47" t="s">
        <v>59</v>
      </c>
      <c r="K51" s="47" t="s">
        <v>862</v>
      </c>
      <c r="L51" s="27" t="s">
        <v>843</v>
      </c>
      <c r="M51" s="117">
        <v>31806</v>
      </c>
      <c r="N51" s="120" t="s">
        <v>802</v>
      </c>
    </row>
    <row r="52" spans="1:14" s="29" customFormat="1" ht="36.75" customHeight="1">
      <c r="A52" s="38">
        <v>42</v>
      </c>
      <c r="B52" s="60">
        <v>60000</v>
      </c>
      <c r="C52" s="60">
        <v>2000</v>
      </c>
      <c r="D52" s="84">
        <f t="shared" si="1"/>
        <v>62000</v>
      </c>
      <c r="E52" s="31">
        <v>0</v>
      </c>
      <c r="F52" s="31">
        <v>0</v>
      </c>
      <c r="G52" s="151">
        <v>35</v>
      </c>
      <c r="H52" s="47" t="s">
        <v>27</v>
      </c>
      <c r="I52" s="31">
        <v>1</v>
      </c>
      <c r="J52" s="47" t="s">
        <v>1647</v>
      </c>
      <c r="K52" s="47" t="s">
        <v>838</v>
      </c>
      <c r="L52" s="27" t="s">
        <v>28</v>
      </c>
      <c r="M52" s="117">
        <v>32234</v>
      </c>
      <c r="N52" s="120" t="s">
        <v>802</v>
      </c>
    </row>
    <row r="53" spans="1:14" s="29" customFormat="1" ht="36.75" customHeight="1">
      <c r="A53" s="37">
        <v>43</v>
      </c>
      <c r="B53" s="60">
        <v>60000</v>
      </c>
      <c r="C53" s="60">
        <v>3000</v>
      </c>
      <c r="D53" s="84">
        <f t="shared" si="1"/>
        <v>63000</v>
      </c>
      <c r="E53" s="31">
        <v>1</v>
      </c>
      <c r="F53" s="31">
        <v>0</v>
      </c>
      <c r="G53" s="151">
        <v>35</v>
      </c>
      <c r="H53" s="47" t="s">
        <v>860</v>
      </c>
      <c r="I53" s="31">
        <v>1</v>
      </c>
      <c r="J53" s="47" t="s">
        <v>74</v>
      </c>
      <c r="K53" s="47" t="s">
        <v>750</v>
      </c>
      <c r="L53" s="27" t="s">
        <v>843</v>
      </c>
      <c r="M53" s="117" t="s">
        <v>1464</v>
      </c>
      <c r="N53" s="120" t="s">
        <v>802</v>
      </c>
    </row>
    <row r="54" spans="1:14" s="29" customFormat="1" ht="36.75" customHeight="1">
      <c r="A54" s="38">
        <v>44</v>
      </c>
      <c r="B54" s="60">
        <v>61000</v>
      </c>
      <c r="C54" s="60">
        <v>2000</v>
      </c>
      <c r="D54" s="84">
        <f t="shared" si="1"/>
        <v>63000</v>
      </c>
      <c r="E54" s="31">
        <v>1</v>
      </c>
      <c r="F54" s="31">
        <v>0</v>
      </c>
      <c r="G54" s="151">
        <v>35</v>
      </c>
      <c r="H54" s="47" t="s">
        <v>929</v>
      </c>
      <c r="I54" s="31">
        <v>2</v>
      </c>
      <c r="J54" s="47" t="s">
        <v>534</v>
      </c>
      <c r="K54" s="47" t="s">
        <v>750</v>
      </c>
      <c r="L54" s="27" t="s">
        <v>843</v>
      </c>
      <c r="M54" s="117">
        <v>27837</v>
      </c>
      <c r="N54" s="120" t="s">
        <v>802</v>
      </c>
    </row>
    <row r="55" spans="1:14" s="29" customFormat="1" ht="36.75" customHeight="1">
      <c r="A55" s="38">
        <v>45</v>
      </c>
      <c r="B55" s="60">
        <v>62000</v>
      </c>
      <c r="C55" s="60">
        <v>1000</v>
      </c>
      <c r="D55" s="84">
        <f t="shared" si="1"/>
        <v>63000</v>
      </c>
      <c r="E55" s="31">
        <v>1</v>
      </c>
      <c r="F55" s="31">
        <v>1</v>
      </c>
      <c r="G55" s="151">
        <v>35</v>
      </c>
      <c r="H55" s="47" t="s">
        <v>943</v>
      </c>
      <c r="I55" s="31">
        <v>2</v>
      </c>
      <c r="J55" s="47" t="s">
        <v>552</v>
      </c>
      <c r="K55" s="47" t="s">
        <v>932</v>
      </c>
      <c r="L55" s="27" t="s">
        <v>218</v>
      </c>
      <c r="M55" s="117">
        <v>29252</v>
      </c>
      <c r="N55" s="88" t="s">
        <v>803</v>
      </c>
    </row>
    <row r="56" spans="1:14" s="29" customFormat="1" ht="36.75" customHeight="1">
      <c r="A56" s="37">
        <v>46</v>
      </c>
      <c r="B56" s="60">
        <v>63000</v>
      </c>
      <c r="C56" s="60">
        <v>1000</v>
      </c>
      <c r="D56" s="84">
        <f t="shared" si="1"/>
        <v>64000</v>
      </c>
      <c r="E56" s="31">
        <v>1</v>
      </c>
      <c r="F56" s="31">
        <v>0</v>
      </c>
      <c r="G56" s="151">
        <v>35.5</v>
      </c>
      <c r="H56" s="47" t="s">
        <v>98</v>
      </c>
      <c r="I56" s="31">
        <v>2</v>
      </c>
      <c r="J56" s="47" t="s">
        <v>1467</v>
      </c>
      <c r="K56" s="47" t="s">
        <v>99</v>
      </c>
      <c r="L56" s="27" t="s">
        <v>214</v>
      </c>
      <c r="M56" s="58">
        <v>32203</v>
      </c>
      <c r="N56" s="120" t="s">
        <v>802</v>
      </c>
    </row>
    <row r="57" spans="1:14" s="29" customFormat="1" ht="36.75" customHeight="1">
      <c r="A57" s="38">
        <v>47</v>
      </c>
      <c r="B57" s="60">
        <v>54000</v>
      </c>
      <c r="C57" s="60">
        <v>0</v>
      </c>
      <c r="D57" s="84">
        <f t="shared" si="1"/>
        <v>54000</v>
      </c>
      <c r="E57" s="31">
        <v>1</v>
      </c>
      <c r="F57" s="31">
        <v>1</v>
      </c>
      <c r="G57" s="151">
        <v>36</v>
      </c>
      <c r="H57" s="47" t="s">
        <v>891</v>
      </c>
      <c r="I57" s="31">
        <v>1</v>
      </c>
      <c r="J57" s="47" t="s">
        <v>89</v>
      </c>
      <c r="K57" s="47" t="s">
        <v>776</v>
      </c>
      <c r="L57" s="31" t="s">
        <v>843</v>
      </c>
      <c r="M57" s="117">
        <v>30103</v>
      </c>
      <c r="N57" s="88" t="s">
        <v>803</v>
      </c>
    </row>
    <row r="58" spans="1:14" s="29" customFormat="1" ht="36.75" customHeight="1">
      <c r="A58" s="38">
        <v>48</v>
      </c>
      <c r="B58" s="60">
        <v>65000</v>
      </c>
      <c r="C58" s="60">
        <v>0</v>
      </c>
      <c r="D58" s="84">
        <f t="shared" si="1"/>
        <v>65000</v>
      </c>
      <c r="E58" s="31">
        <v>1</v>
      </c>
      <c r="F58" s="31">
        <v>1</v>
      </c>
      <c r="G58" s="151">
        <v>36</v>
      </c>
      <c r="H58" s="47" t="s">
        <v>930</v>
      </c>
      <c r="I58" s="31">
        <v>2</v>
      </c>
      <c r="J58" s="47" t="s">
        <v>931</v>
      </c>
      <c r="K58" s="47" t="s">
        <v>932</v>
      </c>
      <c r="L58" s="27" t="s">
        <v>218</v>
      </c>
      <c r="M58" s="117">
        <v>28203</v>
      </c>
      <c r="N58" s="88" t="s">
        <v>803</v>
      </c>
    </row>
    <row r="59" spans="1:14" s="29" customFormat="1" ht="36.75" customHeight="1">
      <c r="A59" s="37">
        <v>49</v>
      </c>
      <c r="B59" s="60">
        <v>65000</v>
      </c>
      <c r="C59" s="60">
        <v>3000</v>
      </c>
      <c r="D59" s="84">
        <f t="shared" si="1"/>
        <v>68000</v>
      </c>
      <c r="E59" s="31">
        <v>2</v>
      </c>
      <c r="F59" s="31">
        <v>0</v>
      </c>
      <c r="G59" s="151">
        <v>36</v>
      </c>
      <c r="H59" s="47" t="s">
        <v>10</v>
      </c>
      <c r="I59" s="31">
        <v>2</v>
      </c>
      <c r="J59" s="47" t="s">
        <v>1467</v>
      </c>
      <c r="K59" s="47" t="s">
        <v>11</v>
      </c>
      <c r="L59" s="31" t="s">
        <v>1792</v>
      </c>
      <c r="M59" s="58" t="s">
        <v>1016</v>
      </c>
      <c r="N59" s="120" t="s">
        <v>802</v>
      </c>
    </row>
    <row r="60" spans="1:14" s="29" customFormat="1" ht="36.75" customHeight="1">
      <c r="A60" s="38">
        <v>50</v>
      </c>
      <c r="B60" s="60">
        <v>65000</v>
      </c>
      <c r="C60" s="60">
        <v>3000</v>
      </c>
      <c r="D60" s="84">
        <f t="shared" si="1"/>
        <v>68000</v>
      </c>
      <c r="E60" s="31">
        <v>2</v>
      </c>
      <c r="F60" s="31">
        <v>0</v>
      </c>
      <c r="G60" s="151">
        <v>36</v>
      </c>
      <c r="H60" s="47" t="s">
        <v>866</v>
      </c>
      <c r="I60" s="31">
        <v>2</v>
      </c>
      <c r="J60" s="47" t="s">
        <v>1467</v>
      </c>
      <c r="K60" s="47" t="s">
        <v>867</v>
      </c>
      <c r="L60" s="27" t="s">
        <v>843</v>
      </c>
      <c r="M60" s="117" t="s">
        <v>1016</v>
      </c>
      <c r="N60" s="120" t="s">
        <v>802</v>
      </c>
    </row>
    <row r="61" spans="1:14" s="29" customFormat="1" ht="36.75" customHeight="1">
      <c r="A61" s="38">
        <v>51</v>
      </c>
      <c r="B61" s="60">
        <v>63000</v>
      </c>
      <c r="C61" s="60">
        <v>1000</v>
      </c>
      <c r="D61" s="84">
        <f t="shared" si="1"/>
        <v>64000</v>
      </c>
      <c r="E61" s="31">
        <v>1</v>
      </c>
      <c r="F61" s="31">
        <v>1</v>
      </c>
      <c r="G61" s="151">
        <v>36.36</v>
      </c>
      <c r="H61" s="47" t="s">
        <v>68</v>
      </c>
      <c r="I61" s="31">
        <v>2</v>
      </c>
      <c r="J61" s="47" t="s">
        <v>63</v>
      </c>
      <c r="K61" s="47" t="s">
        <v>69</v>
      </c>
      <c r="L61" s="27" t="s">
        <v>214</v>
      </c>
      <c r="M61" s="117">
        <v>32417</v>
      </c>
      <c r="N61" s="120" t="s">
        <v>802</v>
      </c>
    </row>
    <row r="62" spans="1:14" s="29" customFormat="1" ht="36.75" customHeight="1">
      <c r="A62" s="37">
        <v>52</v>
      </c>
      <c r="B62" s="60">
        <v>63000</v>
      </c>
      <c r="C62" s="60">
        <v>2000</v>
      </c>
      <c r="D62" s="84">
        <f t="shared" si="1"/>
        <v>65000</v>
      </c>
      <c r="E62" s="31">
        <v>1</v>
      </c>
      <c r="F62" s="31">
        <v>1</v>
      </c>
      <c r="G62" s="151">
        <v>36.44</v>
      </c>
      <c r="H62" s="47" t="s">
        <v>87</v>
      </c>
      <c r="I62" s="31">
        <v>1</v>
      </c>
      <c r="J62" s="47" t="s">
        <v>45</v>
      </c>
      <c r="K62" s="47" t="s">
        <v>750</v>
      </c>
      <c r="L62" s="27" t="s">
        <v>214</v>
      </c>
      <c r="M62" s="117">
        <v>33239</v>
      </c>
      <c r="N62" s="120" t="s">
        <v>802</v>
      </c>
    </row>
    <row r="63" spans="1:14" s="29" customFormat="1" ht="36.75" customHeight="1">
      <c r="A63" s="38">
        <v>53</v>
      </c>
      <c r="B63" s="60">
        <v>65000</v>
      </c>
      <c r="C63" s="60">
        <v>0</v>
      </c>
      <c r="D63" s="84">
        <f t="shared" si="1"/>
        <v>65000</v>
      </c>
      <c r="E63" s="31">
        <v>1</v>
      </c>
      <c r="F63" s="31">
        <v>1</v>
      </c>
      <c r="G63" s="151">
        <v>36.45</v>
      </c>
      <c r="H63" s="47" t="s">
        <v>35</v>
      </c>
      <c r="I63" s="31">
        <v>2</v>
      </c>
      <c r="J63" s="47" t="s">
        <v>1658</v>
      </c>
      <c r="K63" s="47" t="s">
        <v>1256</v>
      </c>
      <c r="L63" s="31" t="s">
        <v>1687</v>
      </c>
      <c r="M63" s="117">
        <v>25628</v>
      </c>
      <c r="N63" s="120" t="s">
        <v>802</v>
      </c>
    </row>
    <row r="64" spans="1:14" s="29" customFormat="1" ht="36.75" customHeight="1">
      <c r="A64" s="38">
        <v>54</v>
      </c>
      <c r="B64" s="60">
        <v>65000</v>
      </c>
      <c r="C64" s="60">
        <v>2000</v>
      </c>
      <c r="D64" s="84">
        <f t="shared" si="1"/>
        <v>67000</v>
      </c>
      <c r="E64" s="31">
        <v>1</v>
      </c>
      <c r="F64" s="31">
        <v>1</v>
      </c>
      <c r="G64" s="151">
        <v>36.45</v>
      </c>
      <c r="H64" s="47" t="s">
        <v>879</v>
      </c>
      <c r="I64" s="31">
        <v>1</v>
      </c>
      <c r="J64" s="47" t="s">
        <v>880</v>
      </c>
      <c r="K64" s="47" t="s">
        <v>719</v>
      </c>
      <c r="L64" s="27" t="s">
        <v>843</v>
      </c>
      <c r="M64" s="117">
        <v>30376</v>
      </c>
      <c r="N64" s="120" t="s">
        <v>802</v>
      </c>
    </row>
    <row r="65" spans="1:14" s="29" customFormat="1" ht="36.75" customHeight="1">
      <c r="A65" s="37">
        <v>55</v>
      </c>
      <c r="B65" s="60">
        <v>65000</v>
      </c>
      <c r="C65" s="60">
        <v>1000</v>
      </c>
      <c r="D65" s="84">
        <f t="shared" si="1"/>
        <v>66000</v>
      </c>
      <c r="E65" s="31">
        <v>1</v>
      </c>
      <c r="F65" s="31">
        <v>1</v>
      </c>
      <c r="G65" s="151">
        <v>36.77</v>
      </c>
      <c r="H65" s="47" t="s">
        <v>935</v>
      </c>
      <c r="I65" s="31">
        <v>1</v>
      </c>
      <c r="J65" s="47" t="s">
        <v>1467</v>
      </c>
      <c r="K65" s="47" t="s">
        <v>936</v>
      </c>
      <c r="L65" s="27" t="s">
        <v>218</v>
      </c>
      <c r="M65" s="117">
        <v>31128</v>
      </c>
      <c r="N65" s="120" t="s">
        <v>802</v>
      </c>
    </row>
    <row r="66" spans="1:14" s="133" customFormat="1" ht="36.75" customHeight="1">
      <c r="A66" s="38">
        <v>56</v>
      </c>
      <c r="B66" s="60">
        <v>65000</v>
      </c>
      <c r="C66" s="60">
        <v>2000</v>
      </c>
      <c r="D66" s="84">
        <f t="shared" si="1"/>
        <v>67000</v>
      </c>
      <c r="E66" s="31">
        <v>1</v>
      </c>
      <c r="F66" s="31">
        <v>1</v>
      </c>
      <c r="G66" s="151">
        <v>36.8</v>
      </c>
      <c r="H66" s="47" t="s">
        <v>904</v>
      </c>
      <c r="I66" s="31">
        <v>2</v>
      </c>
      <c r="J66" s="47" t="s">
        <v>905</v>
      </c>
      <c r="K66" s="47" t="s">
        <v>780</v>
      </c>
      <c r="L66" s="31" t="s">
        <v>843</v>
      </c>
      <c r="M66" s="117">
        <v>27426</v>
      </c>
      <c r="N66" s="120" t="s">
        <v>802</v>
      </c>
    </row>
    <row r="67" spans="1:14" s="29" customFormat="1" ht="36.75" customHeight="1">
      <c r="A67" s="38">
        <v>57</v>
      </c>
      <c r="B67" s="60">
        <v>53000</v>
      </c>
      <c r="C67" s="60">
        <v>0</v>
      </c>
      <c r="D67" s="84">
        <f t="shared" si="1"/>
        <v>53000</v>
      </c>
      <c r="E67" s="31">
        <v>1</v>
      </c>
      <c r="F67" s="31">
        <v>1</v>
      </c>
      <c r="G67" s="151">
        <v>37</v>
      </c>
      <c r="H67" s="47" t="s">
        <v>909</v>
      </c>
      <c r="I67" s="31">
        <v>2</v>
      </c>
      <c r="J67" s="47" t="s">
        <v>54</v>
      </c>
      <c r="K67" s="47" t="s">
        <v>910</v>
      </c>
      <c r="L67" s="31" t="s">
        <v>843</v>
      </c>
      <c r="M67" s="117">
        <v>30072</v>
      </c>
      <c r="N67" s="120" t="s">
        <v>802</v>
      </c>
    </row>
    <row r="68" spans="1:14" s="29" customFormat="1" ht="36.75" customHeight="1">
      <c r="A68" s="37">
        <v>58</v>
      </c>
      <c r="B68" s="60">
        <v>62000</v>
      </c>
      <c r="C68" s="60">
        <v>0</v>
      </c>
      <c r="D68" s="84">
        <f t="shared" si="1"/>
        <v>62000</v>
      </c>
      <c r="E68" s="31">
        <v>1</v>
      </c>
      <c r="F68" s="31">
        <v>1</v>
      </c>
      <c r="G68" s="151">
        <v>37</v>
      </c>
      <c r="H68" s="47" t="s">
        <v>946</v>
      </c>
      <c r="I68" s="31">
        <v>2</v>
      </c>
      <c r="J68" s="47" t="s">
        <v>1867</v>
      </c>
      <c r="K68" s="47" t="s">
        <v>744</v>
      </c>
      <c r="L68" s="31" t="s">
        <v>843</v>
      </c>
      <c r="M68" s="117">
        <v>29310</v>
      </c>
      <c r="N68" s="120" t="s">
        <v>802</v>
      </c>
    </row>
    <row r="69" spans="1:14" s="29" customFormat="1" ht="36.75" customHeight="1">
      <c r="A69" s="38">
        <v>59</v>
      </c>
      <c r="B69" s="60">
        <v>62000</v>
      </c>
      <c r="C69" s="60">
        <v>1000</v>
      </c>
      <c r="D69" s="84">
        <f t="shared" si="1"/>
        <v>63000</v>
      </c>
      <c r="E69" s="31">
        <v>1</v>
      </c>
      <c r="F69" s="31">
        <v>1</v>
      </c>
      <c r="G69" s="151">
        <v>37</v>
      </c>
      <c r="H69" s="47" t="s">
        <v>1866</v>
      </c>
      <c r="I69" s="31">
        <v>1</v>
      </c>
      <c r="J69" s="113" t="s">
        <v>1867</v>
      </c>
      <c r="K69" s="47" t="s">
        <v>838</v>
      </c>
      <c r="L69" s="27" t="s">
        <v>1792</v>
      </c>
      <c r="M69" s="58">
        <v>29281</v>
      </c>
      <c r="N69" s="120" t="s">
        <v>802</v>
      </c>
    </row>
    <row r="70" spans="1:14" s="29" customFormat="1" ht="36.75" customHeight="1">
      <c r="A70" s="38">
        <v>60</v>
      </c>
      <c r="B70" s="60">
        <v>63000</v>
      </c>
      <c r="C70" s="60">
        <v>2000</v>
      </c>
      <c r="D70" s="84">
        <f t="shared" si="1"/>
        <v>65000</v>
      </c>
      <c r="E70" s="31">
        <v>1</v>
      </c>
      <c r="F70" s="31">
        <v>0.5</v>
      </c>
      <c r="G70" s="151">
        <v>37</v>
      </c>
      <c r="H70" s="47" t="s">
        <v>897</v>
      </c>
      <c r="I70" s="31">
        <v>1</v>
      </c>
      <c r="J70" s="47" t="s">
        <v>74</v>
      </c>
      <c r="K70" s="47" t="s">
        <v>750</v>
      </c>
      <c r="L70" s="27" t="s">
        <v>843</v>
      </c>
      <c r="M70" s="117" t="s">
        <v>898</v>
      </c>
      <c r="N70" s="120" t="s">
        <v>802</v>
      </c>
    </row>
    <row r="71" spans="1:14" s="29" customFormat="1" ht="36.75" customHeight="1">
      <c r="A71" s="37">
        <v>61</v>
      </c>
      <c r="B71" s="60">
        <v>63000</v>
      </c>
      <c r="C71" s="60">
        <v>2000</v>
      </c>
      <c r="D71" s="84">
        <f t="shared" si="1"/>
        <v>65000</v>
      </c>
      <c r="E71" s="31">
        <v>1</v>
      </c>
      <c r="F71" s="31">
        <v>0.5</v>
      </c>
      <c r="G71" s="151">
        <v>37</v>
      </c>
      <c r="H71" s="47" t="s">
        <v>897</v>
      </c>
      <c r="I71" s="31">
        <v>1</v>
      </c>
      <c r="J71" s="47" t="s">
        <v>74</v>
      </c>
      <c r="K71" s="47" t="s">
        <v>750</v>
      </c>
      <c r="L71" s="27" t="s">
        <v>843</v>
      </c>
      <c r="M71" s="194" t="s">
        <v>898</v>
      </c>
      <c r="N71" s="120" t="s">
        <v>802</v>
      </c>
    </row>
    <row r="72" spans="1:14" s="29" customFormat="1" ht="36.75" customHeight="1">
      <c r="A72" s="38">
        <v>62</v>
      </c>
      <c r="B72" s="60">
        <v>65000</v>
      </c>
      <c r="C72" s="60">
        <v>0</v>
      </c>
      <c r="D72" s="84">
        <f t="shared" si="1"/>
        <v>65000</v>
      </c>
      <c r="E72" s="31">
        <v>0</v>
      </c>
      <c r="F72" s="31">
        <v>1</v>
      </c>
      <c r="G72" s="151">
        <v>37.12</v>
      </c>
      <c r="H72" s="47" t="s">
        <v>23</v>
      </c>
      <c r="I72" s="31">
        <v>1</v>
      </c>
      <c r="J72" s="47" t="s">
        <v>534</v>
      </c>
      <c r="K72" s="47" t="s">
        <v>838</v>
      </c>
      <c r="L72" s="27" t="s">
        <v>1687</v>
      </c>
      <c r="M72" s="117"/>
      <c r="N72" s="120" t="s">
        <v>802</v>
      </c>
    </row>
    <row r="73" spans="1:14" s="29" customFormat="1" ht="36.75" customHeight="1">
      <c r="A73" s="38">
        <v>63</v>
      </c>
      <c r="B73" s="60">
        <v>53000</v>
      </c>
      <c r="C73" s="60">
        <v>0</v>
      </c>
      <c r="D73" s="84">
        <f t="shared" si="1"/>
        <v>53000</v>
      </c>
      <c r="E73" s="31">
        <v>1</v>
      </c>
      <c r="F73" s="31">
        <v>0</v>
      </c>
      <c r="G73" s="151">
        <v>37.19</v>
      </c>
      <c r="H73" s="47" t="s">
        <v>12</v>
      </c>
      <c r="I73" s="31">
        <v>2</v>
      </c>
      <c r="J73" s="47" t="s">
        <v>13</v>
      </c>
      <c r="K73" s="47" t="s">
        <v>824</v>
      </c>
      <c r="L73" s="27" t="s">
        <v>515</v>
      </c>
      <c r="M73" s="58">
        <v>28369</v>
      </c>
      <c r="N73" s="120" t="s">
        <v>802</v>
      </c>
    </row>
    <row r="74" spans="1:14" s="29" customFormat="1" ht="36.75" customHeight="1">
      <c r="A74" s="37">
        <v>64</v>
      </c>
      <c r="B74" s="60">
        <v>65000</v>
      </c>
      <c r="C74" s="60">
        <v>0</v>
      </c>
      <c r="D74" s="84">
        <f t="shared" si="1"/>
        <v>65000</v>
      </c>
      <c r="E74" s="31">
        <v>1</v>
      </c>
      <c r="F74" s="31">
        <v>1</v>
      </c>
      <c r="G74" s="151">
        <v>37.2</v>
      </c>
      <c r="H74" s="47" t="s">
        <v>947</v>
      </c>
      <c r="I74" s="31">
        <v>1</v>
      </c>
      <c r="J74" s="47" t="s">
        <v>48</v>
      </c>
      <c r="K74" s="47" t="s">
        <v>870</v>
      </c>
      <c r="L74" s="27" t="s">
        <v>218</v>
      </c>
      <c r="M74" s="117">
        <v>27851</v>
      </c>
      <c r="N74" s="120" t="s">
        <v>802</v>
      </c>
    </row>
    <row r="75" spans="1:14" s="29" customFormat="1" ht="36.75" customHeight="1">
      <c r="A75" s="38">
        <v>65</v>
      </c>
      <c r="B75" s="60">
        <v>62000</v>
      </c>
      <c r="C75" s="60">
        <v>3000</v>
      </c>
      <c r="D75" s="84">
        <f aca="true" t="shared" si="2" ref="D75:D106">B75+C75</f>
        <v>65000</v>
      </c>
      <c r="E75" s="31">
        <v>1</v>
      </c>
      <c r="F75" s="31">
        <v>1</v>
      </c>
      <c r="G75" s="151">
        <v>37.26</v>
      </c>
      <c r="H75" s="47" t="s">
        <v>883</v>
      </c>
      <c r="I75" s="31">
        <v>1</v>
      </c>
      <c r="J75" s="47" t="s">
        <v>534</v>
      </c>
      <c r="K75" s="47" t="s">
        <v>884</v>
      </c>
      <c r="L75" s="27" t="s">
        <v>843</v>
      </c>
      <c r="M75" s="117">
        <v>32082</v>
      </c>
      <c r="N75" s="120" t="s">
        <v>802</v>
      </c>
    </row>
    <row r="76" spans="1:14" s="29" customFormat="1" ht="36.75" customHeight="1">
      <c r="A76" s="38">
        <v>66</v>
      </c>
      <c r="B76" s="60">
        <v>65000</v>
      </c>
      <c r="C76" s="60">
        <v>2000</v>
      </c>
      <c r="D76" s="84">
        <f t="shared" si="2"/>
        <v>67000</v>
      </c>
      <c r="E76" s="31">
        <v>1</v>
      </c>
      <c r="F76" s="31">
        <v>1</v>
      </c>
      <c r="G76" s="151">
        <v>37.26</v>
      </c>
      <c r="H76" s="47" t="s">
        <v>685</v>
      </c>
      <c r="I76" s="31">
        <v>2</v>
      </c>
      <c r="J76" s="47" t="s">
        <v>686</v>
      </c>
      <c r="K76" s="47" t="s">
        <v>821</v>
      </c>
      <c r="L76" s="27" t="s">
        <v>1792</v>
      </c>
      <c r="M76" s="58">
        <v>33482</v>
      </c>
      <c r="N76" s="120" t="s">
        <v>802</v>
      </c>
    </row>
    <row r="77" spans="1:14" s="29" customFormat="1" ht="36.75" customHeight="1">
      <c r="A77" s="37">
        <v>67</v>
      </c>
      <c r="B77" s="60">
        <v>67000</v>
      </c>
      <c r="C77" s="60">
        <v>3000</v>
      </c>
      <c r="D77" s="84">
        <f t="shared" si="2"/>
        <v>70000</v>
      </c>
      <c r="E77" s="31">
        <v>1</v>
      </c>
      <c r="F77" s="31">
        <v>1</v>
      </c>
      <c r="G77" s="151">
        <v>37.26</v>
      </c>
      <c r="H77" s="47" t="s">
        <v>36</v>
      </c>
      <c r="I77" s="31">
        <v>2</v>
      </c>
      <c r="J77" s="47" t="s">
        <v>509</v>
      </c>
      <c r="K77" s="47" t="s">
        <v>37</v>
      </c>
      <c r="L77" s="27" t="s">
        <v>1792</v>
      </c>
      <c r="M77" s="117">
        <v>32264</v>
      </c>
      <c r="N77" s="120" t="s">
        <v>802</v>
      </c>
    </row>
    <row r="78" spans="1:14" s="29" customFormat="1" ht="36.75" customHeight="1">
      <c r="A78" s="38">
        <v>68</v>
      </c>
      <c r="B78" s="60">
        <v>62000</v>
      </c>
      <c r="C78" s="60">
        <v>0</v>
      </c>
      <c r="D78" s="84">
        <f t="shared" si="2"/>
        <v>62000</v>
      </c>
      <c r="E78" s="31">
        <v>1</v>
      </c>
      <c r="F78" s="31">
        <v>1</v>
      </c>
      <c r="G78" s="151">
        <v>37.37</v>
      </c>
      <c r="H78" s="47" t="s">
        <v>881</v>
      </c>
      <c r="I78" s="31">
        <v>1</v>
      </c>
      <c r="J78" s="47" t="s">
        <v>882</v>
      </c>
      <c r="K78" s="47" t="s">
        <v>776</v>
      </c>
      <c r="L78" s="27" t="s">
        <v>219</v>
      </c>
      <c r="M78" s="117"/>
      <c r="N78" s="88" t="s">
        <v>803</v>
      </c>
    </row>
    <row r="79" spans="1:14" s="29" customFormat="1" ht="36.75" customHeight="1">
      <c r="A79" s="38">
        <v>69</v>
      </c>
      <c r="B79" s="60">
        <v>65000</v>
      </c>
      <c r="C79" s="60">
        <v>0</v>
      </c>
      <c r="D79" s="84">
        <f t="shared" si="2"/>
        <v>65000</v>
      </c>
      <c r="E79" s="31">
        <v>2</v>
      </c>
      <c r="F79" s="31">
        <v>2</v>
      </c>
      <c r="G79" s="151">
        <v>38</v>
      </c>
      <c r="H79" s="47" t="s">
        <v>1857</v>
      </c>
      <c r="I79" s="31"/>
      <c r="J79" s="113" t="s">
        <v>1683</v>
      </c>
      <c r="K79" s="47" t="s">
        <v>1858</v>
      </c>
      <c r="L79" s="27" t="s">
        <v>1859</v>
      </c>
      <c r="M79" s="58" t="s">
        <v>1860</v>
      </c>
      <c r="N79" s="139" t="s">
        <v>802</v>
      </c>
    </row>
    <row r="80" spans="1:14" s="29" customFormat="1" ht="36.75" customHeight="1">
      <c r="A80" s="37">
        <v>70</v>
      </c>
      <c r="B80" s="60">
        <v>68000</v>
      </c>
      <c r="C80" s="60">
        <v>0</v>
      </c>
      <c r="D80" s="84">
        <f t="shared" si="2"/>
        <v>68000</v>
      </c>
      <c r="E80" s="31">
        <v>1</v>
      </c>
      <c r="F80" s="31">
        <v>1</v>
      </c>
      <c r="G80" s="151">
        <v>38</v>
      </c>
      <c r="H80" s="47" t="s">
        <v>906</v>
      </c>
      <c r="I80" s="31">
        <v>2</v>
      </c>
      <c r="J80" s="47" t="s">
        <v>907</v>
      </c>
      <c r="K80" s="47" t="s">
        <v>719</v>
      </c>
      <c r="L80" s="27" t="s">
        <v>843</v>
      </c>
      <c r="M80" s="117" t="s">
        <v>1801</v>
      </c>
      <c r="N80" s="120" t="s">
        <v>802</v>
      </c>
    </row>
    <row r="81" spans="1:14" s="29" customFormat="1" ht="36.75" customHeight="1">
      <c r="A81" s="38">
        <v>71</v>
      </c>
      <c r="B81" s="60">
        <v>64000</v>
      </c>
      <c r="C81" s="60">
        <v>1000</v>
      </c>
      <c r="D81" s="84">
        <f t="shared" si="2"/>
        <v>65000</v>
      </c>
      <c r="E81" s="31">
        <v>1</v>
      </c>
      <c r="F81" s="31">
        <v>1</v>
      </c>
      <c r="G81" s="151">
        <v>38.02</v>
      </c>
      <c r="H81" s="47" t="s">
        <v>890</v>
      </c>
      <c r="I81" s="31">
        <v>2</v>
      </c>
      <c r="J81" s="47" t="s">
        <v>1656</v>
      </c>
      <c r="K81" s="47" t="s">
        <v>80</v>
      </c>
      <c r="L81" s="31" t="s">
        <v>843</v>
      </c>
      <c r="M81" s="117">
        <v>29860</v>
      </c>
      <c r="N81" s="120" t="s">
        <v>802</v>
      </c>
    </row>
    <row r="82" spans="1:14" s="29" customFormat="1" ht="36.75" customHeight="1">
      <c r="A82" s="38">
        <v>72</v>
      </c>
      <c r="B82" s="60">
        <v>69000</v>
      </c>
      <c r="C82" s="60">
        <v>2000</v>
      </c>
      <c r="D82" s="84">
        <f t="shared" si="2"/>
        <v>71000</v>
      </c>
      <c r="E82" s="31">
        <v>1</v>
      </c>
      <c r="F82" s="31">
        <v>1</v>
      </c>
      <c r="G82" s="151">
        <v>38.38</v>
      </c>
      <c r="H82" s="47" t="s">
        <v>47</v>
      </c>
      <c r="I82" s="31">
        <v>2</v>
      </c>
      <c r="J82" s="47" t="s">
        <v>48</v>
      </c>
      <c r="K82" s="47" t="s">
        <v>837</v>
      </c>
      <c r="L82" s="27" t="s">
        <v>1792</v>
      </c>
      <c r="M82" s="117">
        <v>27820</v>
      </c>
      <c r="N82" s="120" t="s">
        <v>802</v>
      </c>
    </row>
    <row r="83" spans="1:14" s="29" customFormat="1" ht="36.75" customHeight="1">
      <c r="A83" s="37">
        <v>73</v>
      </c>
      <c r="B83" s="60">
        <v>59000</v>
      </c>
      <c r="C83" s="60">
        <v>0</v>
      </c>
      <c r="D83" s="84">
        <f t="shared" si="2"/>
        <v>59000</v>
      </c>
      <c r="E83" s="31">
        <v>1</v>
      </c>
      <c r="F83" s="31">
        <v>1</v>
      </c>
      <c r="G83" s="151">
        <v>38.47</v>
      </c>
      <c r="H83" s="47" t="s">
        <v>871</v>
      </c>
      <c r="I83" s="31">
        <v>2</v>
      </c>
      <c r="J83" s="47" t="s">
        <v>1467</v>
      </c>
      <c r="K83" s="47" t="s">
        <v>872</v>
      </c>
      <c r="L83" s="27" t="s">
        <v>843</v>
      </c>
      <c r="M83" s="117">
        <v>30498</v>
      </c>
      <c r="N83" s="120" t="s">
        <v>802</v>
      </c>
    </row>
    <row r="84" spans="1:14" s="29" customFormat="1" ht="36.75" customHeight="1">
      <c r="A84" s="38">
        <v>74</v>
      </c>
      <c r="B84" s="60">
        <v>69000</v>
      </c>
      <c r="C84" s="60">
        <v>0</v>
      </c>
      <c r="D84" s="84">
        <f t="shared" si="2"/>
        <v>69000</v>
      </c>
      <c r="E84" s="31">
        <v>1</v>
      </c>
      <c r="F84" s="31">
        <v>0</v>
      </c>
      <c r="G84" s="151">
        <v>38.77</v>
      </c>
      <c r="H84" s="47" t="s">
        <v>894</v>
      </c>
      <c r="I84" s="31">
        <v>2</v>
      </c>
      <c r="J84" s="47" t="s">
        <v>1624</v>
      </c>
      <c r="K84" s="47" t="s">
        <v>787</v>
      </c>
      <c r="L84" s="27" t="s">
        <v>216</v>
      </c>
      <c r="M84" s="117" t="s">
        <v>895</v>
      </c>
      <c r="N84" s="120" t="s">
        <v>802</v>
      </c>
    </row>
    <row r="85" spans="1:14" s="29" customFormat="1" ht="36.75" customHeight="1">
      <c r="A85" s="38">
        <v>75</v>
      </c>
      <c r="B85" s="60">
        <v>58000</v>
      </c>
      <c r="C85" s="60">
        <v>0</v>
      </c>
      <c r="D85" s="84">
        <f t="shared" si="2"/>
        <v>58000</v>
      </c>
      <c r="E85" s="31">
        <v>1</v>
      </c>
      <c r="F85" s="31">
        <v>1</v>
      </c>
      <c r="G85" s="151">
        <v>38.88</v>
      </c>
      <c r="H85" s="47" t="s">
        <v>44</v>
      </c>
      <c r="I85" s="31">
        <v>2</v>
      </c>
      <c r="J85" s="47" t="s">
        <v>45</v>
      </c>
      <c r="K85" s="47" t="s">
        <v>831</v>
      </c>
      <c r="L85" s="27" t="s">
        <v>1687</v>
      </c>
      <c r="M85" s="117">
        <v>28185</v>
      </c>
      <c r="N85" s="88" t="s">
        <v>803</v>
      </c>
    </row>
    <row r="86" spans="1:14" s="29" customFormat="1" ht="36.75" customHeight="1">
      <c r="A86" s="37">
        <v>76</v>
      </c>
      <c r="B86" s="60">
        <v>60000</v>
      </c>
      <c r="C86" s="60">
        <v>0</v>
      </c>
      <c r="D86" s="84">
        <f t="shared" si="2"/>
        <v>60000</v>
      </c>
      <c r="E86" s="31">
        <v>1</v>
      </c>
      <c r="F86" s="31">
        <v>0</v>
      </c>
      <c r="G86" s="151">
        <v>39</v>
      </c>
      <c r="H86" s="47" t="s">
        <v>43</v>
      </c>
      <c r="I86" s="31">
        <v>1</v>
      </c>
      <c r="J86" s="47" t="s">
        <v>1017</v>
      </c>
      <c r="K86" s="47" t="s">
        <v>837</v>
      </c>
      <c r="L86" s="27" t="s">
        <v>515</v>
      </c>
      <c r="M86" s="117">
        <v>28185</v>
      </c>
      <c r="N86" s="120" t="s">
        <v>802</v>
      </c>
    </row>
    <row r="87" spans="1:14" s="29" customFormat="1" ht="36.75" customHeight="1">
      <c r="A87" s="38">
        <v>77</v>
      </c>
      <c r="B87" s="60">
        <v>70000</v>
      </c>
      <c r="C87" s="60">
        <v>1000</v>
      </c>
      <c r="D87" s="84">
        <f t="shared" si="2"/>
        <v>71000</v>
      </c>
      <c r="E87" s="31">
        <v>1</v>
      </c>
      <c r="F87" s="31">
        <v>0</v>
      </c>
      <c r="G87" s="151">
        <v>39.23</v>
      </c>
      <c r="H87" s="47" t="s">
        <v>0</v>
      </c>
      <c r="I87" s="31">
        <v>2</v>
      </c>
      <c r="J87" s="47" t="s">
        <v>1585</v>
      </c>
      <c r="K87" s="47" t="s">
        <v>837</v>
      </c>
      <c r="L87" s="27" t="s">
        <v>515</v>
      </c>
      <c r="M87" s="58">
        <v>31107</v>
      </c>
      <c r="N87" s="120" t="s">
        <v>802</v>
      </c>
    </row>
    <row r="88" spans="1:14" s="29" customFormat="1" ht="36.75" customHeight="1">
      <c r="A88" s="38">
        <v>78</v>
      </c>
      <c r="B88" s="60">
        <v>69000</v>
      </c>
      <c r="C88" s="60">
        <v>0</v>
      </c>
      <c r="D88" s="84">
        <f t="shared" si="2"/>
        <v>69000</v>
      </c>
      <c r="E88" s="31">
        <v>2</v>
      </c>
      <c r="F88" s="31">
        <v>1</v>
      </c>
      <c r="G88" s="151">
        <v>39.39</v>
      </c>
      <c r="H88" s="47" t="s">
        <v>106</v>
      </c>
      <c r="I88" s="31">
        <v>1</v>
      </c>
      <c r="J88" s="47" t="s">
        <v>94</v>
      </c>
      <c r="K88" s="47" t="s">
        <v>107</v>
      </c>
      <c r="L88" s="27" t="s">
        <v>218</v>
      </c>
      <c r="M88" s="58">
        <v>34516</v>
      </c>
      <c r="N88" s="120" t="s">
        <v>802</v>
      </c>
    </row>
    <row r="89" spans="1:14" s="29" customFormat="1" ht="36.75" customHeight="1">
      <c r="A89" s="37">
        <v>79</v>
      </c>
      <c r="B89" s="60">
        <v>70000</v>
      </c>
      <c r="C89" s="60">
        <v>1000</v>
      </c>
      <c r="D89" s="84">
        <f t="shared" si="2"/>
        <v>71000</v>
      </c>
      <c r="E89" s="31">
        <v>2</v>
      </c>
      <c r="F89" s="31">
        <v>1</v>
      </c>
      <c r="G89" s="151">
        <v>39.57</v>
      </c>
      <c r="H89" s="47" t="s">
        <v>850</v>
      </c>
      <c r="I89" s="31">
        <v>1</v>
      </c>
      <c r="J89" s="47" t="s">
        <v>63</v>
      </c>
      <c r="K89" s="47" t="s">
        <v>787</v>
      </c>
      <c r="L89" s="27" t="s">
        <v>843</v>
      </c>
      <c r="M89" s="117"/>
      <c r="N89" s="120" t="s">
        <v>802</v>
      </c>
    </row>
    <row r="90" spans="1:14" s="29" customFormat="1" ht="36.75" customHeight="1">
      <c r="A90" s="38">
        <v>80</v>
      </c>
      <c r="B90" s="60">
        <v>60000</v>
      </c>
      <c r="C90" s="60">
        <v>0</v>
      </c>
      <c r="D90" s="84">
        <f t="shared" si="2"/>
        <v>60000</v>
      </c>
      <c r="E90" s="31">
        <v>1</v>
      </c>
      <c r="F90" s="31">
        <v>2</v>
      </c>
      <c r="G90" s="151">
        <v>39.6</v>
      </c>
      <c r="H90" s="47" t="s">
        <v>933</v>
      </c>
      <c r="I90" s="31">
        <v>2</v>
      </c>
      <c r="J90" s="47" t="s">
        <v>74</v>
      </c>
      <c r="K90" s="47" t="s">
        <v>750</v>
      </c>
      <c r="L90" s="31" t="s">
        <v>843</v>
      </c>
      <c r="M90" s="117">
        <v>28581</v>
      </c>
      <c r="N90" s="120" t="s">
        <v>802</v>
      </c>
    </row>
    <row r="91" spans="1:14" s="29" customFormat="1" ht="36.75" customHeight="1">
      <c r="A91" s="38">
        <v>81</v>
      </c>
      <c r="B91" s="60">
        <v>60000</v>
      </c>
      <c r="C91" s="60">
        <v>0</v>
      </c>
      <c r="D91" s="84">
        <f t="shared" si="2"/>
        <v>60000</v>
      </c>
      <c r="E91" s="31">
        <v>1</v>
      </c>
      <c r="F91" s="31">
        <v>1</v>
      </c>
      <c r="G91" s="151">
        <v>39.6</v>
      </c>
      <c r="H91" s="47" t="s">
        <v>206</v>
      </c>
      <c r="I91" s="31">
        <v>1</v>
      </c>
      <c r="J91" s="47" t="s">
        <v>59</v>
      </c>
      <c r="K91" s="47" t="s">
        <v>80</v>
      </c>
      <c r="L91" s="27" t="s">
        <v>843</v>
      </c>
      <c r="M91" s="117"/>
      <c r="N91" s="120" t="s">
        <v>802</v>
      </c>
    </row>
    <row r="92" spans="1:14" s="29" customFormat="1" ht="36.75" customHeight="1">
      <c r="A92" s="37">
        <v>82</v>
      </c>
      <c r="B92" s="60">
        <v>60000</v>
      </c>
      <c r="C92" s="60">
        <v>0</v>
      </c>
      <c r="D92" s="84">
        <f t="shared" si="2"/>
        <v>60000</v>
      </c>
      <c r="E92" s="31">
        <v>1</v>
      </c>
      <c r="F92" s="31">
        <v>1</v>
      </c>
      <c r="G92" s="151">
        <v>39.6</v>
      </c>
      <c r="H92" s="47" t="s">
        <v>207</v>
      </c>
      <c r="I92" s="31">
        <v>2</v>
      </c>
      <c r="J92" s="47" t="s">
        <v>59</v>
      </c>
      <c r="K92" s="47" t="s">
        <v>80</v>
      </c>
      <c r="L92" s="27" t="s">
        <v>843</v>
      </c>
      <c r="M92" s="117"/>
      <c r="N92" s="120" t="s">
        <v>802</v>
      </c>
    </row>
    <row r="93" spans="1:14" s="29" customFormat="1" ht="36.75" customHeight="1">
      <c r="A93" s="38">
        <v>83</v>
      </c>
      <c r="B93" s="60">
        <v>59000</v>
      </c>
      <c r="C93" s="60">
        <v>2000</v>
      </c>
      <c r="D93" s="84">
        <f t="shared" si="2"/>
        <v>61000</v>
      </c>
      <c r="E93" s="31">
        <v>1</v>
      </c>
      <c r="F93" s="31">
        <v>1</v>
      </c>
      <c r="G93" s="151">
        <v>39.6</v>
      </c>
      <c r="H93" s="47" t="s">
        <v>896</v>
      </c>
      <c r="I93" s="31">
        <v>1</v>
      </c>
      <c r="J93" s="47" t="s">
        <v>94</v>
      </c>
      <c r="K93" s="47" t="s">
        <v>90</v>
      </c>
      <c r="L93" s="27" t="s">
        <v>843</v>
      </c>
      <c r="M93" s="117">
        <v>31107</v>
      </c>
      <c r="N93" s="88" t="s">
        <v>803</v>
      </c>
    </row>
    <row r="94" spans="1:14" s="29" customFormat="1" ht="36.75" customHeight="1">
      <c r="A94" s="38">
        <v>84</v>
      </c>
      <c r="B94" s="60">
        <v>63000</v>
      </c>
      <c r="C94" s="60">
        <v>2000</v>
      </c>
      <c r="D94" s="84">
        <f t="shared" si="2"/>
        <v>65000</v>
      </c>
      <c r="E94" s="31">
        <v>1</v>
      </c>
      <c r="F94" s="31">
        <v>0</v>
      </c>
      <c r="G94" s="151">
        <v>39.6</v>
      </c>
      <c r="H94" s="47" t="s">
        <v>873</v>
      </c>
      <c r="I94" s="31">
        <v>2</v>
      </c>
      <c r="J94" s="47" t="s">
        <v>1017</v>
      </c>
      <c r="K94" s="47" t="s">
        <v>750</v>
      </c>
      <c r="L94" s="27" t="s">
        <v>843</v>
      </c>
      <c r="M94" s="117">
        <v>30317</v>
      </c>
      <c r="N94" s="120" t="s">
        <v>802</v>
      </c>
    </row>
    <row r="95" spans="1:14" s="29" customFormat="1" ht="36.75" customHeight="1">
      <c r="A95" s="37">
        <v>85</v>
      </c>
      <c r="B95" s="60">
        <v>65000</v>
      </c>
      <c r="C95" s="60">
        <v>0</v>
      </c>
      <c r="D95" s="84">
        <f t="shared" si="2"/>
        <v>65000</v>
      </c>
      <c r="E95" s="31">
        <v>1</v>
      </c>
      <c r="F95" s="31">
        <v>0</v>
      </c>
      <c r="G95" s="151">
        <v>39.6</v>
      </c>
      <c r="H95" s="47" t="s">
        <v>16</v>
      </c>
      <c r="I95" s="31">
        <v>2</v>
      </c>
      <c r="J95" s="47" t="s">
        <v>1647</v>
      </c>
      <c r="K95" s="47" t="s">
        <v>837</v>
      </c>
      <c r="L95" s="27" t="s">
        <v>1792</v>
      </c>
      <c r="M95" s="58" t="s">
        <v>1507</v>
      </c>
      <c r="N95" s="120" t="s">
        <v>802</v>
      </c>
    </row>
    <row r="96" spans="1:14" s="29" customFormat="1" ht="36.75" customHeight="1">
      <c r="A96" s="38">
        <v>86</v>
      </c>
      <c r="B96" s="60">
        <v>65000</v>
      </c>
      <c r="C96" s="60">
        <v>0</v>
      </c>
      <c r="D96" s="84">
        <f t="shared" si="2"/>
        <v>65000</v>
      </c>
      <c r="E96" s="31">
        <v>1</v>
      </c>
      <c r="F96" s="31">
        <v>1</v>
      </c>
      <c r="G96" s="151">
        <v>39.6</v>
      </c>
      <c r="H96" s="47" t="s">
        <v>19</v>
      </c>
      <c r="I96" s="31">
        <v>2</v>
      </c>
      <c r="J96" s="47" t="s">
        <v>1635</v>
      </c>
      <c r="K96" s="47" t="s">
        <v>728</v>
      </c>
      <c r="L96" s="27" t="s">
        <v>1792</v>
      </c>
      <c r="M96" s="58">
        <v>32234</v>
      </c>
      <c r="N96" s="120" t="s">
        <v>802</v>
      </c>
    </row>
    <row r="97" spans="1:14" s="29" customFormat="1" ht="36.75" customHeight="1">
      <c r="A97" s="38">
        <v>87</v>
      </c>
      <c r="B97" s="60">
        <v>65000</v>
      </c>
      <c r="C97" s="60">
        <v>0</v>
      </c>
      <c r="D97" s="84">
        <f t="shared" si="2"/>
        <v>65000</v>
      </c>
      <c r="E97" s="31">
        <v>1</v>
      </c>
      <c r="F97" s="31">
        <v>0</v>
      </c>
      <c r="G97" s="151">
        <v>39.6</v>
      </c>
      <c r="H97" s="47" t="s">
        <v>16</v>
      </c>
      <c r="I97" s="31">
        <v>1</v>
      </c>
      <c r="J97" s="47" t="s">
        <v>1647</v>
      </c>
      <c r="K97" s="47" t="s">
        <v>837</v>
      </c>
      <c r="L97" s="27" t="s">
        <v>1792</v>
      </c>
      <c r="M97" s="117" t="s">
        <v>1507</v>
      </c>
      <c r="N97" s="120" t="s">
        <v>802</v>
      </c>
    </row>
    <row r="98" spans="1:14" s="29" customFormat="1" ht="36.75" customHeight="1">
      <c r="A98" s="37">
        <v>88</v>
      </c>
      <c r="B98" s="60">
        <v>70000</v>
      </c>
      <c r="C98" s="60">
        <v>0</v>
      </c>
      <c r="D98" s="84">
        <f t="shared" si="2"/>
        <v>70000</v>
      </c>
      <c r="E98" s="31">
        <v>1</v>
      </c>
      <c r="F98" s="31">
        <v>1</v>
      </c>
      <c r="G98" s="151">
        <v>39.6</v>
      </c>
      <c r="H98" s="47" t="s">
        <v>878</v>
      </c>
      <c r="I98" s="31">
        <v>2</v>
      </c>
      <c r="J98" s="47" t="s">
        <v>13</v>
      </c>
      <c r="K98" s="47" t="s">
        <v>719</v>
      </c>
      <c r="L98" s="27" t="s">
        <v>221</v>
      </c>
      <c r="M98" s="117">
        <v>31048</v>
      </c>
      <c r="N98" s="120" t="s">
        <v>802</v>
      </c>
    </row>
    <row r="99" spans="1:14" s="29" customFormat="1" ht="36.75" customHeight="1">
      <c r="A99" s="38">
        <v>89</v>
      </c>
      <c r="B99" s="60">
        <v>70000</v>
      </c>
      <c r="C99" s="60">
        <v>0</v>
      </c>
      <c r="D99" s="84">
        <f t="shared" si="2"/>
        <v>70000</v>
      </c>
      <c r="E99" s="31">
        <v>1</v>
      </c>
      <c r="F99" s="31">
        <v>1</v>
      </c>
      <c r="G99" s="151">
        <v>39.6</v>
      </c>
      <c r="H99" s="47" t="s">
        <v>948</v>
      </c>
      <c r="I99" s="31">
        <v>2</v>
      </c>
      <c r="J99" s="47" t="s">
        <v>545</v>
      </c>
      <c r="K99" s="47" t="s">
        <v>744</v>
      </c>
      <c r="L99" s="27" t="s">
        <v>843</v>
      </c>
      <c r="M99" s="117" t="s">
        <v>1016</v>
      </c>
      <c r="N99" s="120" t="s">
        <v>802</v>
      </c>
    </row>
    <row r="100" spans="1:14" s="29" customFormat="1" ht="36.75" customHeight="1">
      <c r="A100" s="38">
        <v>90</v>
      </c>
      <c r="B100" s="60">
        <v>65000</v>
      </c>
      <c r="C100" s="60">
        <v>0</v>
      </c>
      <c r="D100" s="84">
        <f t="shared" si="2"/>
        <v>65000</v>
      </c>
      <c r="E100" s="31">
        <v>1</v>
      </c>
      <c r="F100" s="31">
        <v>1</v>
      </c>
      <c r="G100" s="151">
        <v>39.66</v>
      </c>
      <c r="H100" s="47" t="s">
        <v>937</v>
      </c>
      <c r="I100" s="31">
        <v>2</v>
      </c>
      <c r="J100" s="47" t="s">
        <v>1467</v>
      </c>
      <c r="K100" s="47" t="s">
        <v>849</v>
      </c>
      <c r="L100" s="27" t="s">
        <v>843</v>
      </c>
      <c r="M100" s="117">
        <v>31859</v>
      </c>
      <c r="N100" s="120" t="s">
        <v>802</v>
      </c>
    </row>
    <row r="101" spans="1:14" s="29" customFormat="1" ht="36.75" customHeight="1">
      <c r="A101" s="37">
        <v>91</v>
      </c>
      <c r="B101" s="60">
        <v>66000</v>
      </c>
      <c r="C101" s="60">
        <v>0</v>
      </c>
      <c r="D101" s="84">
        <f t="shared" si="2"/>
        <v>66000</v>
      </c>
      <c r="E101" s="31">
        <v>1</v>
      </c>
      <c r="F101" s="31">
        <v>1</v>
      </c>
      <c r="G101" s="151">
        <v>39.66</v>
      </c>
      <c r="H101" s="47" t="s">
        <v>839</v>
      </c>
      <c r="I101" s="31">
        <v>1</v>
      </c>
      <c r="J101" s="47" t="s">
        <v>54</v>
      </c>
      <c r="K101" s="47" t="s">
        <v>1255</v>
      </c>
      <c r="L101" s="27" t="s">
        <v>214</v>
      </c>
      <c r="M101" s="58">
        <v>28004</v>
      </c>
      <c r="N101" s="120" t="s">
        <v>802</v>
      </c>
    </row>
    <row r="102" spans="1:14" s="29" customFormat="1" ht="36.75" customHeight="1">
      <c r="A102" s="38">
        <v>92</v>
      </c>
      <c r="B102" s="60">
        <v>67000</v>
      </c>
      <c r="C102" s="60">
        <v>0</v>
      </c>
      <c r="D102" s="84">
        <f t="shared" si="2"/>
        <v>67000</v>
      </c>
      <c r="E102" s="31">
        <v>1</v>
      </c>
      <c r="F102" s="31">
        <v>1</v>
      </c>
      <c r="G102" s="151">
        <v>39.66</v>
      </c>
      <c r="H102" s="47" t="s">
        <v>46</v>
      </c>
      <c r="I102" s="31">
        <v>1</v>
      </c>
      <c r="J102" s="47" t="s">
        <v>13</v>
      </c>
      <c r="K102" s="47" t="s">
        <v>824</v>
      </c>
      <c r="L102" s="27" t="s">
        <v>1792</v>
      </c>
      <c r="M102" s="117">
        <v>31717</v>
      </c>
      <c r="N102" s="120" t="s">
        <v>802</v>
      </c>
    </row>
    <row r="103" spans="1:14" s="29" customFormat="1" ht="36.75" customHeight="1">
      <c r="A103" s="38">
        <v>93</v>
      </c>
      <c r="B103" s="60">
        <v>68000</v>
      </c>
      <c r="C103" s="60">
        <v>0</v>
      </c>
      <c r="D103" s="84">
        <f t="shared" si="2"/>
        <v>68000</v>
      </c>
      <c r="E103" s="31">
        <v>1</v>
      </c>
      <c r="F103" s="31">
        <v>1</v>
      </c>
      <c r="G103" s="151">
        <v>39.66</v>
      </c>
      <c r="H103" s="47" t="s">
        <v>209</v>
      </c>
      <c r="I103" s="31">
        <v>2</v>
      </c>
      <c r="J103" s="47" t="s">
        <v>210</v>
      </c>
      <c r="K103" s="47" t="s">
        <v>80</v>
      </c>
      <c r="L103" s="31" t="s">
        <v>218</v>
      </c>
      <c r="M103" s="117" t="s">
        <v>1810</v>
      </c>
      <c r="N103" s="120" t="s">
        <v>802</v>
      </c>
    </row>
    <row r="104" spans="1:14" s="29" customFormat="1" ht="36.75" customHeight="1">
      <c r="A104" s="37">
        <v>94</v>
      </c>
      <c r="B104" s="60">
        <v>69800</v>
      </c>
      <c r="C104" s="60">
        <v>0</v>
      </c>
      <c r="D104" s="84">
        <f t="shared" si="2"/>
        <v>69800</v>
      </c>
      <c r="E104" s="31">
        <v>1</v>
      </c>
      <c r="F104" s="31">
        <v>2</v>
      </c>
      <c r="G104" s="151">
        <v>39.66</v>
      </c>
      <c r="H104" s="47" t="s">
        <v>211</v>
      </c>
      <c r="I104" s="31">
        <v>1</v>
      </c>
      <c r="J104" s="47" t="s">
        <v>210</v>
      </c>
      <c r="K104" s="47" t="s">
        <v>80</v>
      </c>
      <c r="L104" s="27" t="s">
        <v>218</v>
      </c>
      <c r="M104" s="117">
        <v>31143</v>
      </c>
      <c r="N104" s="120" t="s">
        <v>802</v>
      </c>
    </row>
    <row r="105" spans="1:14" s="29" customFormat="1" ht="36.75" customHeight="1">
      <c r="A105" s="38">
        <v>95</v>
      </c>
      <c r="B105" s="60">
        <v>68000</v>
      </c>
      <c r="C105" s="60">
        <v>2000</v>
      </c>
      <c r="D105" s="84">
        <f t="shared" si="2"/>
        <v>70000</v>
      </c>
      <c r="E105" s="31">
        <v>1</v>
      </c>
      <c r="F105" s="31">
        <v>1</v>
      </c>
      <c r="G105" s="151">
        <v>39.66</v>
      </c>
      <c r="H105" s="47" t="s">
        <v>857</v>
      </c>
      <c r="I105" s="31"/>
      <c r="J105" s="47" t="s">
        <v>858</v>
      </c>
      <c r="K105" s="47" t="s">
        <v>856</v>
      </c>
      <c r="L105" s="27" t="s">
        <v>843</v>
      </c>
      <c r="M105" s="117">
        <v>31072</v>
      </c>
      <c r="N105" s="120" t="s">
        <v>802</v>
      </c>
    </row>
    <row r="106" spans="1:14" s="29" customFormat="1" ht="36.75" customHeight="1">
      <c r="A106" s="38">
        <v>96</v>
      </c>
      <c r="B106" s="60">
        <v>69000</v>
      </c>
      <c r="C106" s="60">
        <v>1000</v>
      </c>
      <c r="D106" s="84">
        <f t="shared" si="2"/>
        <v>70000</v>
      </c>
      <c r="E106" s="31">
        <v>1</v>
      </c>
      <c r="F106" s="31">
        <v>1</v>
      </c>
      <c r="G106" s="151">
        <v>39.66</v>
      </c>
      <c r="H106" s="47" t="s">
        <v>903</v>
      </c>
      <c r="I106" s="31">
        <v>1</v>
      </c>
      <c r="J106" s="47" t="s">
        <v>67</v>
      </c>
      <c r="K106" s="47" t="s">
        <v>720</v>
      </c>
      <c r="L106" s="27" t="s">
        <v>843</v>
      </c>
      <c r="M106" s="117" t="s">
        <v>1507</v>
      </c>
      <c r="N106" s="120" t="s">
        <v>802</v>
      </c>
    </row>
    <row r="107" spans="1:14" s="29" customFormat="1" ht="36.75" customHeight="1">
      <c r="A107" s="37">
        <v>97</v>
      </c>
      <c r="B107" s="60">
        <v>70000</v>
      </c>
      <c r="C107" s="60">
        <v>1000</v>
      </c>
      <c r="D107" s="84">
        <f aca="true" t="shared" si="3" ref="D107:D138">B107+C107</f>
        <v>71000</v>
      </c>
      <c r="E107" s="31">
        <v>1</v>
      </c>
      <c r="F107" s="31">
        <v>1</v>
      </c>
      <c r="G107" s="151">
        <v>39.66</v>
      </c>
      <c r="H107" s="47" t="s">
        <v>920</v>
      </c>
      <c r="I107" s="31">
        <v>1</v>
      </c>
      <c r="J107" s="47" t="s">
        <v>1467</v>
      </c>
      <c r="K107" s="47" t="s">
        <v>921</v>
      </c>
      <c r="L107" s="27" t="s">
        <v>843</v>
      </c>
      <c r="M107" s="117">
        <v>31482</v>
      </c>
      <c r="N107" s="120" t="s">
        <v>802</v>
      </c>
    </row>
    <row r="108" spans="1:14" s="29" customFormat="1" ht="36.75" customHeight="1">
      <c r="A108" s="38">
        <v>98</v>
      </c>
      <c r="B108" s="60">
        <v>63000</v>
      </c>
      <c r="C108" s="60">
        <v>2000</v>
      </c>
      <c r="D108" s="84">
        <f t="shared" si="3"/>
        <v>65000</v>
      </c>
      <c r="E108" s="31">
        <v>1</v>
      </c>
      <c r="F108" s="31">
        <v>0</v>
      </c>
      <c r="G108" s="151">
        <v>39.67</v>
      </c>
      <c r="H108" s="47" t="s">
        <v>899</v>
      </c>
      <c r="I108" s="31">
        <v>2</v>
      </c>
      <c r="J108" s="47" t="s">
        <v>1017</v>
      </c>
      <c r="K108" s="47" t="s">
        <v>80</v>
      </c>
      <c r="L108" s="27" t="s">
        <v>843</v>
      </c>
      <c r="M108" s="117" t="s">
        <v>800</v>
      </c>
      <c r="N108" s="120" t="s">
        <v>802</v>
      </c>
    </row>
    <row r="109" spans="1:14" s="29" customFormat="1" ht="36.75" customHeight="1">
      <c r="A109" s="38">
        <v>99</v>
      </c>
      <c r="B109" s="60">
        <v>72000</v>
      </c>
      <c r="C109" s="60">
        <v>0</v>
      </c>
      <c r="D109" s="84">
        <f t="shared" si="3"/>
        <v>72000</v>
      </c>
      <c r="E109" s="31">
        <v>1</v>
      </c>
      <c r="F109" s="31">
        <v>1</v>
      </c>
      <c r="G109" s="151">
        <v>39.69</v>
      </c>
      <c r="H109" s="47" t="s">
        <v>924</v>
      </c>
      <c r="I109" s="31">
        <v>2</v>
      </c>
      <c r="J109" s="47" t="s">
        <v>925</v>
      </c>
      <c r="K109" s="47" t="s">
        <v>80</v>
      </c>
      <c r="L109" s="27" t="s">
        <v>843</v>
      </c>
      <c r="M109" s="117">
        <v>30072</v>
      </c>
      <c r="N109" s="120" t="s">
        <v>802</v>
      </c>
    </row>
    <row r="110" spans="1:14" s="29" customFormat="1" ht="36.75" customHeight="1">
      <c r="A110" s="37">
        <v>100</v>
      </c>
      <c r="B110" s="60">
        <v>68000</v>
      </c>
      <c r="C110" s="60">
        <v>0</v>
      </c>
      <c r="D110" s="84">
        <f t="shared" si="3"/>
        <v>68000</v>
      </c>
      <c r="E110" s="31">
        <v>1</v>
      </c>
      <c r="F110" s="31">
        <v>1</v>
      </c>
      <c r="G110" s="151">
        <v>39.73</v>
      </c>
      <c r="H110" s="47" t="s">
        <v>15</v>
      </c>
      <c r="I110" s="31"/>
      <c r="J110" s="47" t="s">
        <v>1574</v>
      </c>
      <c r="K110" s="47" t="s">
        <v>728</v>
      </c>
      <c r="L110" s="27" t="s">
        <v>1792</v>
      </c>
      <c r="M110" s="58">
        <v>31413</v>
      </c>
      <c r="N110" s="120" t="s">
        <v>802</v>
      </c>
    </row>
    <row r="111" spans="1:14" s="29" customFormat="1" ht="36.75" customHeight="1">
      <c r="A111" s="38">
        <v>101</v>
      </c>
      <c r="B111" s="60">
        <v>61000</v>
      </c>
      <c r="C111" s="60">
        <v>2000</v>
      </c>
      <c r="D111" s="84">
        <f t="shared" si="3"/>
        <v>63000</v>
      </c>
      <c r="E111" s="31">
        <v>2</v>
      </c>
      <c r="F111" s="31">
        <v>0</v>
      </c>
      <c r="G111" s="151">
        <v>39.74</v>
      </c>
      <c r="H111" s="47" t="s">
        <v>78</v>
      </c>
      <c r="I111" s="31">
        <v>1</v>
      </c>
      <c r="J111" s="47" t="s">
        <v>63</v>
      </c>
      <c r="K111" s="47" t="s">
        <v>799</v>
      </c>
      <c r="L111" s="27" t="s">
        <v>214</v>
      </c>
      <c r="M111" s="117">
        <v>33329</v>
      </c>
      <c r="N111" s="120" t="s">
        <v>802</v>
      </c>
    </row>
    <row r="112" spans="1:14" s="29" customFormat="1" ht="36.75" customHeight="1">
      <c r="A112" s="38">
        <v>102</v>
      </c>
      <c r="B112" s="60">
        <v>63000</v>
      </c>
      <c r="C112" s="60">
        <v>2000</v>
      </c>
      <c r="D112" s="84">
        <f t="shared" si="3"/>
        <v>65000</v>
      </c>
      <c r="E112" s="31">
        <v>2</v>
      </c>
      <c r="F112" s="31">
        <v>0</v>
      </c>
      <c r="G112" s="151">
        <v>39.74</v>
      </c>
      <c r="H112" s="47" t="s">
        <v>78</v>
      </c>
      <c r="I112" s="31">
        <v>2</v>
      </c>
      <c r="J112" s="47" t="s">
        <v>63</v>
      </c>
      <c r="K112" s="47" t="s">
        <v>799</v>
      </c>
      <c r="L112" s="27" t="s">
        <v>214</v>
      </c>
      <c r="M112" s="117">
        <v>33329</v>
      </c>
      <c r="N112" s="120" t="s">
        <v>802</v>
      </c>
    </row>
    <row r="113" spans="1:14" s="29" customFormat="1" ht="36.75" customHeight="1">
      <c r="A113" s="37">
        <v>103</v>
      </c>
      <c r="B113" s="60">
        <v>70000</v>
      </c>
      <c r="C113" s="60">
        <v>2000</v>
      </c>
      <c r="D113" s="84">
        <f t="shared" si="3"/>
        <v>72000</v>
      </c>
      <c r="E113" s="31">
        <v>1</v>
      </c>
      <c r="F113" s="31">
        <v>0</v>
      </c>
      <c r="G113" s="151">
        <v>39.74</v>
      </c>
      <c r="H113" s="47" t="s">
        <v>30</v>
      </c>
      <c r="I113" s="31">
        <v>2</v>
      </c>
      <c r="J113" s="47" t="s">
        <v>1647</v>
      </c>
      <c r="K113" s="47" t="s">
        <v>821</v>
      </c>
      <c r="L113" s="31" t="s">
        <v>1792</v>
      </c>
      <c r="M113" s="117">
        <v>34151</v>
      </c>
      <c r="N113" s="120" t="s">
        <v>802</v>
      </c>
    </row>
    <row r="114" spans="1:14" s="29" customFormat="1" ht="36.75" customHeight="1">
      <c r="A114" s="38">
        <v>104</v>
      </c>
      <c r="B114" s="60">
        <v>72000</v>
      </c>
      <c r="C114" s="60">
        <v>0</v>
      </c>
      <c r="D114" s="84">
        <f t="shared" si="3"/>
        <v>72000</v>
      </c>
      <c r="E114" s="31">
        <v>1</v>
      </c>
      <c r="F114" s="31">
        <v>1</v>
      </c>
      <c r="G114" s="151">
        <v>39.74</v>
      </c>
      <c r="H114" s="47" t="s">
        <v>75</v>
      </c>
      <c r="I114" s="31">
        <v>2</v>
      </c>
      <c r="J114" s="47" t="s">
        <v>76</v>
      </c>
      <c r="K114" s="47" t="s">
        <v>77</v>
      </c>
      <c r="L114" s="27" t="s">
        <v>213</v>
      </c>
      <c r="M114" s="117">
        <v>36079</v>
      </c>
      <c r="N114" s="120" t="s">
        <v>802</v>
      </c>
    </row>
    <row r="115" spans="1:14" s="29" customFormat="1" ht="36.75" customHeight="1">
      <c r="A115" s="38">
        <v>105</v>
      </c>
      <c r="B115" s="60">
        <v>72000</v>
      </c>
      <c r="C115" s="60">
        <v>0</v>
      </c>
      <c r="D115" s="84">
        <f t="shared" si="3"/>
        <v>72000</v>
      </c>
      <c r="E115" s="31">
        <v>1</v>
      </c>
      <c r="F115" s="31">
        <v>1</v>
      </c>
      <c r="G115" s="151">
        <v>39.74</v>
      </c>
      <c r="H115" s="47" t="s">
        <v>868</v>
      </c>
      <c r="I115" s="31">
        <v>1</v>
      </c>
      <c r="J115" s="47" t="s">
        <v>869</v>
      </c>
      <c r="K115" s="47" t="s">
        <v>870</v>
      </c>
      <c r="L115" s="27" t="s">
        <v>843</v>
      </c>
      <c r="M115" s="117">
        <v>31291</v>
      </c>
      <c r="N115" s="120" t="s">
        <v>802</v>
      </c>
    </row>
    <row r="116" spans="1:14" s="29" customFormat="1" ht="36.75" customHeight="1">
      <c r="A116" s="37">
        <v>106</v>
      </c>
      <c r="B116" s="60">
        <v>71000</v>
      </c>
      <c r="C116" s="60">
        <v>2000</v>
      </c>
      <c r="D116" s="84">
        <f t="shared" si="3"/>
        <v>73000</v>
      </c>
      <c r="E116" s="31">
        <v>1</v>
      </c>
      <c r="F116" s="31">
        <v>0.5</v>
      </c>
      <c r="G116" s="151">
        <v>39.74</v>
      </c>
      <c r="H116" s="47" t="s">
        <v>876</v>
      </c>
      <c r="I116" s="31">
        <v>1</v>
      </c>
      <c r="J116" s="47" t="s">
        <v>33</v>
      </c>
      <c r="K116" s="47" t="s">
        <v>720</v>
      </c>
      <c r="L116" s="27" t="s">
        <v>843</v>
      </c>
      <c r="M116" s="117">
        <v>35125</v>
      </c>
      <c r="N116" s="120" t="s">
        <v>802</v>
      </c>
    </row>
    <row r="117" spans="1:14" s="29" customFormat="1" ht="36.75" customHeight="1">
      <c r="A117" s="38">
        <v>107</v>
      </c>
      <c r="B117" s="60">
        <v>72000</v>
      </c>
      <c r="C117" s="60">
        <v>1000</v>
      </c>
      <c r="D117" s="84">
        <f t="shared" si="3"/>
        <v>73000</v>
      </c>
      <c r="E117" s="31">
        <v>2</v>
      </c>
      <c r="F117" s="31">
        <v>1</v>
      </c>
      <c r="G117" s="151">
        <v>39.8</v>
      </c>
      <c r="H117" s="47" t="s">
        <v>97</v>
      </c>
      <c r="I117" s="31">
        <v>1</v>
      </c>
      <c r="J117" s="47" t="s">
        <v>63</v>
      </c>
      <c r="K117" s="47" t="s">
        <v>787</v>
      </c>
      <c r="L117" s="31" t="s">
        <v>214</v>
      </c>
      <c r="M117" s="117"/>
      <c r="N117" s="120" t="s">
        <v>802</v>
      </c>
    </row>
    <row r="118" spans="1:14" s="29" customFormat="1" ht="36.75" customHeight="1">
      <c r="A118" s="38">
        <v>108</v>
      </c>
      <c r="B118" s="60">
        <v>55000</v>
      </c>
      <c r="C118" s="60">
        <v>0</v>
      </c>
      <c r="D118" s="84">
        <f t="shared" si="3"/>
        <v>55000</v>
      </c>
      <c r="E118" s="31">
        <v>1</v>
      </c>
      <c r="F118" s="31">
        <v>1</v>
      </c>
      <c r="G118" s="151">
        <v>40</v>
      </c>
      <c r="H118" s="47" t="s">
        <v>891</v>
      </c>
      <c r="I118" s="31">
        <v>1</v>
      </c>
      <c r="J118" s="47" t="s">
        <v>89</v>
      </c>
      <c r="K118" s="47" t="s">
        <v>776</v>
      </c>
      <c r="L118" s="27" t="s">
        <v>843</v>
      </c>
      <c r="M118" s="117">
        <v>30103</v>
      </c>
      <c r="N118" s="88" t="s">
        <v>803</v>
      </c>
    </row>
    <row r="119" spans="1:14" s="29" customFormat="1" ht="36.75" customHeight="1">
      <c r="A119" s="37">
        <v>109</v>
      </c>
      <c r="B119" s="60">
        <v>58000</v>
      </c>
      <c r="C119" s="60">
        <v>0</v>
      </c>
      <c r="D119" s="84">
        <f t="shared" si="3"/>
        <v>58000</v>
      </c>
      <c r="E119" s="31">
        <v>2</v>
      </c>
      <c r="F119" s="31">
        <v>1</v>
      </c>
      <c r="G119" s="151">
        <v>40</v>
      </c>
      <c r="H119" s="47" t="s">
        <v>86</v>
      </c>
      <c r="I119" s="31">
        <v>2</v>
      </c>
      <c r="J119" s="47" t="s">
        <v>684</v>
      </c>
      <c r="K119" s="47" t="s">
        <v>720</v>
      </c>
      <c r="L119" s="27" t="s">
        <v>218</v>
      </c>
      <c r="M119" s="117">
        <v>28856</v>
      </c>
      <c r="N119" s="120" t="s">
        <v>802</v>
      </c>
    </row>
    <row r="120" spans="1:14" s="29" customFormat="1" ht="36.75" customHeight="1">
      <c r="A120" s="38">
        <v>110</v>
      </c>
      <c r="B120" s="60">
        <v>65000</v>
      </c>
      <c r="C120" s="60">
        <v>2000</v>
      </c>
      <c r="D120" s="84">
        <f t="shared" si="3"/>
        <v>67000</v>
      </c>
      <c r="E120" s="31">
        <v>1</v>
      </c>
      <c r="F120" s="31">
        <v>0</v>
      </c>
      <c r="G120" s="151">
        <v>40</v>
      </c>
      <c r="H120" s="47" t="s">
        <v>938</v>
      </c>
      <c r="I120" s="31">
        <v>2</v>
      </c>
      <c r="J120" s="47" t="s">
        <v>94</v>
      </c>
      <c r="K120" s="47" t="s">
        <v>939</v>
      </c>
      <c r="L120" s="31" t="s">
        <v>843</v>
      </c>
      <c r="M120" s="117" t="s">
        <v>751</v>
      </c>
      <c r="N120" s="120" t="s">
        <v>802</v>
      </c>
    </row>
    <row r="121" spans="1:14" s="29" customFormat="1" ht="36.75" customHeight="1">
      <c r="A121" s="38">
        <v>111</v>
      </c>
      <c r="B121" s="60">
        <v>68000</v>
      </c>
      <c r="C121" s="60">
        <v>0</v>
      </c>
      <c r="D121" s="84">
        <f t="shared" si="3"/>
        <v>68000</v>
      </c>
      <c r="E121" s="31">
        <v>1</v>
      </c>
      <c r="F121" s="31">
        <v>1</v>
      </c>
      <c r="G121" s="151">
        <v>40</v>
      </c>
      <c r="H121" s="47" t="s">
        <v>109</v>
      </c>
      <c r="I121" s="31">
        <v>1</v>
      </c>
      <c r="J121" s="47" t="s">
        <v>534</v>
      </c>
      <c r="K121" s="47" t="s">
        <v>728</v>
      </c>
      <c r="L121" s="31" t="s">
        <v>213</v>
      </c>
      <c r="M121" s="58">
        <v>33512</v>
      </c>
      <c r="N121" s="120" t="s">
        <v>802</v>
      </c>
    </row>
    <row r="122" spans="1:14" s="29" customFormat="1" ht="36.75" customHeight="1">
      <c r="A122" s="37">
        <v>112</v>
      </c>
      <c r="B122" s="60">
        <v>70000</v>
      </c>
      <c r="C122" s="60">
        <v>2000</v>
      </c>
      <c r="D122" s="84">
        <f t="shared" si="3"/>
        <v>72000</v>
      </c>
      <c r="E122" s="31">
        <v>0</v>
      </c>
      <c r="F122" s="31">
        <v>0</v>
      </c>
      <c r="G122" s="151">
        <v>40</v>
      </c>
      <c r="H122" s="47" t="s">
        <v>29</v>
      </c>
      <c r="I122" s="31">
        <v>1</v>
      </c>
      <c r="J122" s="47" t="s">
        <v>534</v>
      </c>
      <c r="K122" s="47" t="s">
        <v>733</v>
      </c>
      <c r="L122" s="27" t="s">
        <v>1792</v>
      </c>
      <c r="M122" s="117">
        <v>28185</v>
      </c>
      <c r="N122" s="120" t="s">
        <v>802</v>
      </c>
    </row>
    <row r="123" spans="1:14" s="29" customFormat="1" ht="36.75" customHeight="1">
      <c r="A123" s="38">
        <v>113</v>
      </c>
      <c r="B123" s="60">
        <v>72000</v>
      </c>
      <c r="C123" s="60">
        <v>3000</v>
      </c>
      <c r="D123" s="84">
        <f t="shared" si="3"/>
        <v>75000</v>
      </c>
      <c r="E123" s="31">
        <v>2</v>
      </c>
      <c r="F123" s="31">
        <v>0</v>
      </c>
      <c r="G123" s="151">
        <v>40.07</v>
      </c>
      <c r="H123" s="47" t="s">
        <v>58</v>
      </c>
      <c r="I123" s="31">
        <v>2</v>
      </c>
      <c r="J123" s="47" t="s">
        <v>59</v>
      </c>
      <c r="K123" s="47" t="s">
        <v>60</v>
      </c>
      <c r="L123" s="31" t="s">
        <v>61</v>
      </c>
      <c r="M123" s="117">
        <v>35004</v>
      </c>
      <c r="N123" s="120" t="s">
        <v>802</v>
      </c>
    </row>
    <row r="124" spans="1:14" s="29" customFormat="1" ht="36.75" customHeight="1">
      <c r="A124" s="38">
        <v>114</v>
      </c>
      <c r="B124" s="60">
        <v>60000</v>
      </c>
      <c r="C124" s="60">
        <v>3000</v>
      </c>
      <c r="D124" s="84">
        <f t="shared" si="3"/>
        <v>63000</v>
      </c>
      <c r="E124" s="31">
        <v>2</v>
      </c>
      <c r="F124" s="31">
        <v>0</v>
      </c>
      <c r="G124" s="151">
        <v>40.15</v>
      </c>
      <c r="H124" s="47" t="s">
        <v>79</v>
      </c>
      <c r="I124" s="31"/>
      <c r="J124" s="47" t="s">
        <v>59</v>
      </c>
      <c r="K124" s="47" t="s">
        <v>80</v>
      </c>
      <c r="L124" s="27" t="s">
        <v>214</v>
      </c>
      <c r="M124" s="32"/>
      <c r="N124" s="120" t="s">
        <v>802</v>
      </c>
    </row>
    <row r="125" spans="1:14" s="29" customFormat="1" ht="36.75" customHeight="1">
      <c r="A125" s="37">
        <v>115</v>
      </c>
      <c r="B125" s="60">
        <v>70000</v>
      </c>
      <c r="C125" s="60">
        <v>2000</v>
      </c>
      <c r="D125" s="84">
        <f t="shared" si="3"/>
        <v>72000</v>
      </c>
      <c r="E125" s="31">
        <v>1</v>
      </c>
      <c r="F125" s="31">
        <v>0</v>
      </c>
      <c r="G125" s="151">
        <v>40.15</v>
      </c>
      <c r="H125" s="47" t="s">
        <v>81</v>
      </c>
      <c r="I125" s="31">
        <v>2</v>
      </c>
      <c r="J125" s="47" t="s">
        <v>63</v>
      </c>
      <c r="K125" s="47" t="s">
        <v>720</v>
      </c>
      <c r="L125" s="27" t="s">
        <v>214</v>
      </c>
      <c r="M125" s="117" t="s">
        <v>1016</v>
      </c>
      <c r="N125" s="120" t="s">
        <v>802</v>
      </c>
    </row>
    <row r="126" spans="1:14" s="29" customFormat="1" ht="36.75" customHeight="1">
      <c r="A126" s="38">
        <v>116</v>
      </c>
      <c r="B126" s="60">
        <v>73000</v>
      </c>
      <c r="C126" s="60">
        <v>2000</v>
      </c>
      <c r="D126" s="84">
        <f t="shared" si="3"/>
        <v>75000</v>
      </c>
      <c r="E126" s="31">
        <v>1</v>
      </c>
      <c r="F126" s="31">
        <v>0</v>
      </c>
      <c r="G126" s="151">
        <v>40.27</v>
      </c>
      <c r="H126" s="47" t="s">
        <v>42</v>
      </c>
      <c r="I126" s="31">
        <v>2</v>
      </c>
      <c r="J126" s="47" t="s">
        <v>534</v>
      </c>
      <c r="K126" s="47" t="s">
        <v>1255</v>
      </c>
      <c r="L126" s="27" t="s">
        <v>1792</v>
      </c>
      <c r="M126" s="117">
        <v>34455</v>
      </c>
      <c r="N126" s="120" t="s">
        <v>802</v>
      </c>
    </row>
    <row r="127" spans="1:14" s="29" customFormat="1" ht="36.75" customHeight="1">
      <c r="A127" s="38">
        <v>117</v>
      </c>
      <c r="B127" s="60">
        <v>66000</v>
      </c>
      <c r="C127" s="60">
        <v>3000</v>
      </c>
      <c r="D127" s="84">
        <f t="shared" si="3"/>
        <v>69000</v>
      </c>
      <c r="E127" s="31">
        <v>1</v>
      </c>
      <c r="F127" s="31">
        <v>0</v>
      </c>
      <c r="G127" s="151">
        <v>40.29</v>
      </c>
      <c r="H127" s="47" t="s">
        <v>62</v>
      </c>
      <c r="I127" s="31">
        <v>1</v>
      </c>
      <c r="J127" s="47" t="s">
        <v>63</v>
      </c>
      <c r="K127" s="47" t="s">
        <v>64</v>
      </c>
      <c r="L127" s="31" t="s">
        <v>65</v>
      </c>
      <c r="M127" s="117">
        <v>34759</v>
      </c>
      <c r="N127" s="120" t="s">
        <v>802</v>
      </c>
    </row>
    <row r="128" spans="1:14" s="29" customFormat="1" ht="36.75" customHeight="1">
      <c r="A128" s="37">
        <v>118</v>
      </c>
      <c r="B128" s="60">
        <v>73000</v>
      </c>
      <c r="C128" s="60">
        <v>2000</v>
      </c>
      <c r="D128" s="84">
        <f t="shared" si="3"/>
        <v>75000</v>
      </c>
      <c r="E128" s="31">
        <v>2</v>
      </c>
      <c r="F128" s="31">
        <v>1</v>
      </c>
      <c r="G128" s="151">
        <v>40.29</v>
      </c>
      <c r="H128" s="47" t="s">
        <v>34</v>
      </c>
      <c r="I128" s="31">
        <v>1</v>
      </c>
      <c r="J128" s="47" t="s">
        <v>1635</v>
      </c>
      <c r="K128" s="47" t="s">
        <v>728</v>
      </c>
      <c r="L128" s="27" t="s">
        <v>1792</v>
      </c>
      <c r="M128" s="117" t="s">
        <v>1464</v>
      </c>
      <c r="N128" s="120" t="s">
        <v>802</v>
      </c>
    </row>
    <row r="129" spans="1:14" s="29" customFormat="1" ht="36.75" customHeight="1">
      <c r="A129" s="38">
        <v>119</v>
      </c>
      <c r="B129" s="60">
        <v>66000</v>
      </c>
      <c r="C129" s="60">
        <v>3000</v>
      </c>
      <c r="D129" s="84">
        <f t="shared" si="3"/>
        <v>69000</v>
      </c>
      <c r="E129" s="31">
        <v>1</v>
      </c>
      <c r="F129" s="31">
        <v>0</v>
      </c>
      <c r="G129" s="151">
        <v>40.35</v>
      </c>
      <c r="H129" s="47" t="s">
        <v>885</v>
      </c>
      <c r="I129" s="31">
        <v>2</v>
      </c>
      <c r="J129" s="47" t="s">
        <v>63</v>
      </c>
      <c r="K129" s="47" t="s">
        <v>886</v>
      </c>
      <c r="L129" s="27" t="s">
        <v>843</v>
      </c>
      <c r="M129" s="117">
        <v>34608</v>
      </c>
      <c r="N129" s="120" t="s">
        <v>802</v>
      </c>
    </row>
    <row r="130" spans="1:14" s="29" customFormat="1" ht="36.75" customHeight="1">
      <c r="A130" s="38">
        <v>120</v>
      </c>
      <c r="B130" s="60">
        <v>65000</v>
      </c>
      <c r="C130" s="60">
        <v>0</v>
      </c>
      <c r="D130" s="84">
        <f t="shared" si="3"/>
        <v>65000</v>
      </c>
      <c r="E130" s="31">
        <v>1</v>
      </c>
      <c r="F130" s="31">
        <v>0</v>
      </c>
      <c r="G130" s="151">
        <v>40.4</v>
      </c>
      <c r="H130" s="47" t="s">
        <v>14</v>
      </c>
      <c r="I130" s="31">
        <v>1</v>
      </c>
      <c r="J130" s="47" t="s">
        <v>1656</v>
      </c>
      <c r="K130" s="47" t="s">
        <v>819</v>
      </c>
      <c r="L130" s="27" t="s">
        <v>1792</v>
      </c>
      <c r="M130" s="58">
        <v>30651</v>
      </c>
      <c r="N130" s="120" t="s">
        <v>802</v>
      </c>
    </row>
    <row r="131" spans="1:14" s="29" customFormat="1" ht="36.75" customHeight="1">
      <c r="A131" s="37">
        <v>121</v>
      </c>
      <c r="B131" s="60">
        <v>73000</v>
      </c>
      <c r="C131" s="60">
        <v>0</v>
      </c>
      <c r="D131" s="84">
        <f t="shared" si="3"/>
        <v>73000</v>
      </c>
      <c r="E131" s="31">
        <v>1</v>
      </c>
      <c r="F131" s="31">
        <v>2</v>
      </c>
      <c r="G131" s="151">
        <v>40.49</v>
      </c>
      <c r="H131" s="47" t="s">
        <v>49</v>
      </c>
      <c r="I131" s="31">
        <v>2</v>
      </c>
      <c r="J131" s="47" t="s">
        <v>1467</v>
      </c>
      <c r="K131" s="47" t="s">
        <v>5</v>
      </c>
      <c r="L131" s="31" t="s">
        <v>1792</v>
      </c>
      <c r="M131" s="117">
        <v>35796</v>
      </c>
      <c r="N131" s="120" t="s">
        <v>802</v>
      </c>
    </row>
    <row r="132" spans="1:14" s="29" customFormat="1" ht="36.75" customHeight="1">
      <c r="A132" s="38">
        <v>122</v>
      </c>
      <c r="B132" s="60">
        <v>71000</v>
      </c>
      <c r="C132" s="60">
        <v>0</v>
      </c>
      <c r="D132" s="84">
        <f t="shared" si="3"/>
        <v>71000</v>
      </c>
      <c r="E132" s="31">
        <v>1</v>
      </c>
      <c r="F132" s="31">
        <v>1</v>
      </c>
      <c r="G132" s="151">
        <v>40.5</v>
      </c>
      <c r="H132" s="47" t="s">
        <v>944</v>
      </c>
      <c r="I132" s="31">
        <v>2</v>
      </c>
      <c r="J132" s="47" t="s">
        <v>945</v>
      </c>
      <c r="K132" s="47" t="s">
        <v>780</v>
      </c>
      <c r="L132" s="31" t="s">
        <v>843</v>
      </c>
      <c r="M132" s="117">
        <v>32660</v>
      </c>
      <c r="N132" s="120" t="s">
        <v>802</v>
      </c>
    </row>
    <row r="133" spans="1:14" s="29" customFormat="1" ht="36.75" customHeight="1">
      <c r="A133" s="38">
        <v>123</v>
      </c>
      <c r="B133" s="60">
        <v>69000</v>
      </c>
      <c r="C133" s="60">
        <v>3000</v>
      </c>
      <c r="D133" s="84">
        <f t="shared" si="3"/>
        <v>72000</v>
      </c>
      <c r="E133" s="31">
        <v>0</v>
      </c>
      <c r="F133" s="31">
        <v>1</v>
      </c>
      <c r="G133" s="151">
        <v>40.5</v>
      </c>
      <c r="H133" s="47" t="s">
        <v>1864</v>
      </c>
      <c r="I133" s="31">
        <v>2</v>
      </c>
      <c r="J133" s="113" t="s">
        <v>1865</v>
      </c>
      <c r="K133" s="47" t="s">
        <v>735</v>
      </c>
      <c r="L133" s="27" t="s">
        <v>1792</v>
      </c>
      <c r="M133" s="58">
        <v>23743</v>
      </c>
      <c r="N133" s="88" t="s">
        <v>802</v>
      </c>
    </row>
    <row r="134" spans="1:14" s="29" customFormat="1" ht="36.75" customHeight="1">
      <c r="A134" s="37">
        <v>124</v>
      </c>
      <c r="B134" s="60">
        <v>70000</v>
      </c>
      <c r="C134" s="60">
        <v>2000</v>
      </c>
      <c r="D134" s="84">
        <f t="shared" si="3"/>
        <v>72000</v>
      </c>
      <c r="E134" s="31">
        <v>1</v>
      </c>
      <c r="F134" s="31">
        <v>1</v>
      </c>
      <c r="G134" s="151">
        <v>40.5</v>
      </c>
      <c r="H134" s="47" t="s">
        <v>1870</v>
      </c>
      <c r="I134" s="31">
        <v>2</v>
      </c>
      <c r="J134" s="47" t="s">
        <v>684</v>
      </c>
      <c r="K134" s="47" t="s">
        <v>819</v>
      </c>
      <c r="L134" s="27" t="s">
        <v>1792</v>
      </c>
      <c r="M134" s="58">
        <v>34455</v>
      </c>
      <c r="N134" s="120" t="s">
        <v>802</v>
      </c>
    </row>
    <row r="135" spans="1:14" s="29" customFormat="1" ht="36.75" customHeight="1">
      <c r="A135" s="38">
        <v>125</v>
      </c>
      <c r="B135" s="60">
        <v>64000</v>
      </c>
      <c r="C135" s="60">
        <v>3000</v>
      </c>
      <c r="D135" s="84">
        <f t="shared" si="3"/>
        <v>67000</v>
      </c>
      <c r="E135" s="31">
        <v>0</v>
      </c>
      <c r="F135" s="31">
        <v>0</v>
      </c>
      <c r="G135" s="151">
        <v>40.97</v>
      </c>
      <c r="H135" s="47" t="s">
        <v>31</v>
      </c>
      <c r="I135" s="31">
        <v>2</v>
      </c>
      <c r="J135" s="47" t="s">
        <v>686</v>
      </c>
      <c r="K135" s="47" t="s">
        <v>1471</v>
      </c>
      <c r="L135" s="27" t="s">
        <v>1792</v>
      </c>
      <c r="M135" s="117">
        <v>34335</v>
      </c>
      <c r="N135" s="120" t="s">
        <v>802</v>
      </c>
    </row>
    <row r="136" spans="1:14" s="29" customFormat="1" ht="36.75" customHeight="1">
      <c r="A136" s="38">
        <v>126</v>
      </c>
      <c r="B136" s="60">
        <v>69000</v>
      </c>
      <c r="C136" s="60">
        <v>0</v>
      </c>
      <c r="D136" s="84">
        <f t="shared" si="3"/>
        <v>69000</v>
      </c>
      <c r="E136" s="31">
        <v>1</v>
      </c>
      <c r="F136" s="31">
        <v>1</v>
      </c>
      <c r="G136" s="151">
        <v>41</v>
      </c>
      <c r="H136" s="47" t="s">
        <v>208</v>
      </c>
      <c r="I136" s="31">
        <v>2</v>
      </c>
      <c r="J136" s="47" t="s">
        <v>94</v>
      </c>
      <c r="K136" s="47" t="s">
        <v>60</v>
      </c>
      <c r="L136" s="31" t="s">
        <v>218</v>
      </c>
      <c r="M136" s="117">
        <v>34335</v>
      </c>
      <c r="N136" s="120" t="s">
        <v>802</v>
      </c>
    </row>
    <row r="137" spans="1:14" s="29" customFormat="1" ht="36.75" customHeight="1">
      <c r="A137" s="37">
        <v>127</v>
      </c>
      <c r="B137" s="60">
        <v>70000</v>
      </c>
      <c r="C137" s="60">
        <v>2000</v>
      </c>
      <c r="D137" s="84">
        <f t="shared" si="3"/>
        <v>72000</v>
      </c>
      <c r="E137" s="31">
        <v>0</v>
      </c>
      <c r="F137" s="31">
        <v>0</v>
      </c>
      <c r="G137" s="151">
        <v>41</v>
      </c>
      <c r="H137" s="47" t="s">
        <v>102</v>
      </c>
      <c r="I137" s="31">
        <v>2</v>
      </c>
      <c r="J137" s="47" t="s">
        <v>103</v>
      </c>
      <c r="K137" s="47" t="s">
        <v>831</v>
      </c>
      <c r="L137" s="27" t="s">
        <v>214</v>
      </c>
      <c r="M137" s="58">
        <v>31533</v>
      </c>
      <c r="N137" s="88" t="s">
        <v>803</v>
      </c>
    </row>
    <row r="138" spans="1:14" s="29" customFormat="1" ht="36.75" customHeight="1">
      <c r="A138" s="38">
        <v>128</v>
      </c>
      <c r="B138" s="60">
        <v>64000</v>
      </c>
      <c r="C138" s="60">
        <v>3000</v>
      </c>
      <c r="D138" s="84">
        <f t="shared" si="3"/>
        <v>67000</v>
      </c>
      <c r="E138" s="31">
        <v>0</v>
      </c>
      <c r="F138" s="31">
        <v>0</v>
      </c>
      <c r="G138" s="151">
        <v>41.31</v>
      </c>
      <c r="H138" s="47" t="s">
        <v>57</v>
      </c>
      <c r="I138" s="31">
        <v>2</v>
      </c>
      <c r="J138" s="47" t="s">
        <v>1017</v>
      </c>
      <c r="K138" s="47" t="s">
        <v>780</v>
      </c>
      <c r="L138" s="31" t="s">
        <v>1792</v>
      </c>
      <c r="M138" s="117">
        <v>32511</v>
      </c>
      <c r="N138" s="120" t="s">
        <v>802</v>
      </c>
    </row>
    <row r="139" spans="1:14" s="29" customFormat="1" ht="36.75" customHeight="1">
      <c r="A139" s="38">
        <v>129</v>
      </c>
      <c r="B139" s="60">
        <v>70000</v>
      </c>
      <c r="C139" s="60">
        <v>0</v>
      </c>
      <c r="D139" s="84">
        <f aca="true" t="shared" si="4" ref="D139:D170">B139+C139</f>
        <v>70000</v>
      </c>
      <c r="E139" s="31">
        <v>2</v>
      </c>
      <c r="F139" s="31">
        <v>1</v>
      </c>
      <c r="G139" s="151">
        <v>41.31</v>
      </c>
      <c r="H139" s="47" t="s">
        <v>692</v>
      </c>
      <c r="I139" s="31">
        <v>2</v>
      </c>
      <c r="J139" s="47" t="s">
        <v>693</v>
      </c>
      <c r="K139" s="47" t="s">
        <v>1270</v>
      </c>
      <c r="L139" s="27" t="s">
        <v>1792</v>
      </c>
      <c r="M139" s="58">
        <v>31107</v>
      </c>
      <c r="N139" s="88" t="s">
        <v>803</v>
      </c>
    </row>
    <row r="140" spans="1:14" s="29" customFormat="1" ht="36.75" customHeight="1">
      <c r="A140" s="37">
        <v>130</v>
      </c>
      <c r="B140" s="60">
        <v>72000</v>
      </c>
      <c r="C140" s="60">
        <v>1000</v>
      </c>
      <c r="D140" s="84">
        <f t="shared" si="4"/>
        <v>73000</v>
      </c>
      <c r="E140" s="31">
        <v>0</v>
      </c>
      <c r="F140" s="31">
        <v>0</v>
      </c>
      <c r="G140" s="151">
        <v>41.32</v>
      </c>
      <c r="H140" s="47" t="s">
        <v>1</v>
      </c>
      <c r="I140" s="31">
        <v>2</v>
      </c>
      <c r="J140" s="47" t="s">
        <v>1612</v>
      </c>
      <c r="K140" s="47" t="s">
        <v>728</v>
      </c>
      <c r="L140" s="27" t="s">
        <v>1792</v>
      </c>
      <c r="M140" s="58">
        <v>32933</v>
      </c>
      <c r="N140" s="120" t="s">
        <v>802</v>
      </c>
    </row>
    <row r="141" spans="1:14" s="29" customFormat="1" ht="36.75" customHeight="1">
      <c r="A141" s="38">
        <v>131</v>
      </c>
      <c r="B141" s="60">
        <v>72000</v>
      </c>
      <c r="C141" s="60">
        <v>1000</v>
      </c>
      <c r="D141" s="84">
        <f t="shared" si="4"/>
        <v>73000</v>
      </c>
      <c r="E141" s="31">
        <v>0</v>
      </c>
      <c r="F141" s="31">
        <v>0</v>
      </c>
      <c r="G141" s="151">
        <v>41.32</v>
      </c>
      <c r="H141" s="47" t="s">
        <v>104</v>
      </c>
      <c r="I141" s="31">
        <v>2</v>
      </c>
      <c r="J141" s="47" t="s">
        <v>1591</v>
      </c>
      <c r="K141" s="47" t="s">
        <v>105</v>
      </c>
      <c r="L141" s="27" t="s">
        <v>214</v>
      </c>
      <c r="M141" s="58">
        <v>32933</v>
      </c>
      <c r="N141" s="120" t="s">
        <v>802</v>
      </c>
    </row>
    <row r="142" spans="1:14" s="29" customFormat="1" ht="36.75" customHeight="1">
      <c r="A142" s="38">
        <v>132</v>
      </c>
      <c r="B142" s="60">
        <v>70000</v>
      </c>
      <c r="C142" s="60">
        <v>0</v>
      </c>
      <c r="D142" s="84">
        <f t="shared" si="4"/>
        <v>70000</v>
      </c>
      <c r="E142" s="31">
        <v>2</v>
      </c>
      <c r="F142" s="31">
        <v>1</v>
      </c>
      <c r="G142" s="151">
        <v>41.4</v>
      </c>
      <c r="H142" s="47" t="s">
        <v>66</v>
      </c>
      <c r="I142" s="31">
        <v>1</v>
      </c>
      <c r="J142" s="47" t="s">
        <v>67</v>
      </c>
      <c r="K142" s="47" t="s">
        <v>719</v>
      </c>
      <c r="L142" s="27" t="s">
        <v>213</v>
      </c>
      <c r="M142" s="117">
        <v>31260</v>
      </c>
      <c r="N142" s="120" t="s">
        <v>802</v>
      </c>
    </row>
    <row r="143" spans="1:14" s="29" customFormat="1" ht="36.75" customHeight="1">
      <c r="A143" s="37">
        <v>133</v>
      </c>
      <c r="B143" s="60">
        <v>75000</v>
      </c>
      <c r="C143" s="60">
        <v>2000</v>
      </c>
      <c r="D143" s="84">
        <f t="shared" si="4"/>
        <v>77000</v>
      </c>
      <c r="E143" s="31">
        <v>1</v>
      </c>
      <c r="F143" s="31">
        <v>1</v>
      </c>
      <c r="G143" s="151">
        <v>41.4</v>
      </c>
      <c r="H143" s="47" t="s">
        <v>2</v>
      </c>
      <c r="I143" s="31">
        <v>2</v>
      </c>
      <c r="J143" s="47" t="s">
        <v>3</v>
      </c>
      <c r="K143" s="47" t="s">
        <v>1858</v>
      </c>
      <c r="L143" s="27" t="s">
        <v>515</v>
      </c>
      <c r="M143" s="58">
        <v>36557</v>
      </c>
      <c r="N143" s="120" t="s">
        <v>802</v>
      </c>
    </row>
    <row r="144" spans="1:14" s="29" customFormat="1" ht="36.75" customHeight="1">
      <c r="A144" s="38">
        <v>134</v>
      </c>
      <c r="B144" s="60">
        <v>69000</v>
      </c>
      <c r="C144" s="60">
        <v>3000</v>
      </c>
      <c r="D144" s="84">
        <f t="shared" si="4"/>
        <v>72000</v>
      </c>
      <c r="E144" s="31">
        <v>1</v>
      </c>
      <c r="F144" s="31">
        <v>1</v>
      </c>
      <c r="G144" s="151">
        <v>41.73</v>
      </c>
      <c r="H144" s="47" t="s">
        <v>108</v>
      </c>
      <c r="I144" s="31">
        <v>2</v>
      </c>
      <c r="J144" s="47" t="s">
        <v>63</v>
      </c>
      <c r="K144" s="47" t="s">
        <v>105</v>
      </c>
      <c r="L144" s="27" t="s">
        <v>214</v>
      </c>
      <c r="M144" s="58">
        <v>31809</v>
      </c>
      <c r="N144" s="120" t="s">
        <v>802</v>
      </c>
    </row>
    <row r="145" spans="1:14" s="29" customFormat="1" ht="36.75" customHeight="1">
      <c r="A145" s="38">
        <v>135</v>
      </c>
      <c r="B145" s="60">
        <v>70000</v>
      </c>
      <c r="C145" s="60">
        <v>0</v>
      </c>
      <c r="D145" s="84">
        <f t="shared" si="4"/>
        <v>70000</v>
      </c>
      <c r="E145" s="31">
        <v>2</v>
      </c>
      <c r="F145" s="31">
        <v>1</v>
      </c>
      <c r="G145" s="151">
        <v>42</v>
      </c>
      <c r="H145" s="47" t="s">
        <v>911</v>
      </c>
      <c r="I145" s="31">
        <v>2</v>
      </c>
      <c r="J145" s="47" t="s">
        <v>912</v>
      </c>
      <c r="K145" s="47" t="s">
        <v>90</v>
      </c>
      <c r="L145" s="27" t="s">
        <v>843</v>
      </c>
      <c r="M145" s="117"/>
      <c r="N145" s="88" t="s">
        <v>803</v>
      </c>
    </row>
    <row r="146" spans="1:14" s="29" customFormat="1" ht="36.75" customHeight="1">
      <c r="A146" s="37">
        <v>136</v>
      </c>
      <c r="B146" s="60">
        <v>70000</v>
      </c>
      <c r="C146" s="60">
        <v>0</v>
      </c>
      <c r="D146" s="84">
        <f t="shared" si="4"/>
        <v>70000</v>
      </c>
      <c r="E146" s="31">
        <v>1</v>
      </c>
      <c r="F146" s="31">
        <v>0</v>
      </c>
      <c r="G146" s="151">
        <v>42.14</v>
      </c>
      <c r="H146" s="47" t="s">
        <v>53</v>
      </c>
      <c r="I146" s="31">
        <v>2</v>
      </c>
      <c r="J146" s="47" t="s">
        <v>54</v>
      </c>
      <c r="K146" s="47" t="s">
        <v>55</v>
      </c>
      <c r="L146" s="31" t="s">
        <v>1792</v>
      </c>
      <c r="M146" s="117">
        <v>33239</v>
      </c>
      <c r="N146" s="120" t="s">
        <v>802</v>
      </c>
    </row>
    <row r="147" spans="1:14" s="29" customFormat="1" ht="36.75" customHeight="1">
      <c r="A147" s="38">
        <v>137</v>
      </c>
      <c r="B147" s="60">
        <v>65000</v>
      </c>
      <c r="C147" s="60">
        <v>0</v>
      </c>
      <c r="D147" s="84">
        <f t="shared" si="4"/>
        <v>65000</v>
      </c>
      <c r="E147" s="31">
        <v>2</v>
      </c>
      <c r="F147" s="31">
        <v>2</v>
      </c>
      <c r="G147" s="151">
        <v>42.28</v>
      </c>
      <c r="H147" s="47" t="s">
        <v>844</v>
      </c>
      <c r="I147" s="31">
        <v>1</v>
      </c>
      <c r="J147" s="47" t="s">
        <v>1867</v>
      </c>
      <c r="K147" s="47" t="s">
        <v>845</v>
      </c>
      <c r="L147" s="31" t="s">
        <v>843</v>
      </c>
      <c r="M147" s="58">
        <v>28550</v>
      </c>
      <c r="N147" s="120" t="s">
        <v>802</v>
      </c>
    </row>
    <row r="148" spans="1:14" s="29" customFormat="1" ht="36.75" customHeight="1">
      <c r="A148" s="38">
        <v>138</v>
      </c>
      <c r="B148" s="60">
        <v>72000</v>
      </c>
      <c r="C148" s="60">
        <v>4000</v>
      </c>
      <c r="D148" s="84">
        <f t="shared" si="4"/>
        <v>76000</v>
      </c>
      <c r="E148" s="31">
        <v>2</v>
      </c>
      <c r="F148" s="31">
        <v>1</v>
      </c>
      <c r="G148" s="151">
        <v>42.44</v>
      </c>
      <c r="H148" s="47" t="s">
        <v>1861</v>
      </c>
      <c r="I148" s="31">
        <v>2</v>
      </c>
      <c r="J148" s="113" t="s">
        <v>1862</v>
      </c>
      <c r="K148" s="47" t="s">
        <v>1863</v>
      </c>
      <c r="L148" s="31" t="s">
        <v>1792</v>
      </c>
      <c r="M148" s="58">
        <v>31868</v>
      </c>
      <c r="N148" s="88" t="s">
        <v>802</v>
      </c>
    </row>
    <row r="149" spans="1:14" s="29" customFormat="1" ht="36.75" customHeight="1">
      <c r="A149" s="37">
        <v>139</v>
      </c>
      <c r="B149" s="60">
        <v>75000</v>
      </c>
      <c r="C149" s="60">
        <v>2000</v>
      </c>
      <c r="D149" s="84">
        <f t="shared" si="4"/>
        <v>77000</v>
      </c>
      <c r="E149" s="31">
        <v>1</v>
      </c>
      <c r="F149" s="31">
        <v>0</v>
      </c>
      <c r="G149" s="151">
        <v>42.54</v>
      </c>
      <c r="H149" s="47" t="s">
        <v>6</v>
      </c>
      <c r="I149" s="31">
        <v>2</v>
      </c>
      <c r="J149" s="47" t="s">
        <v>509</v>
      </c>
      <c r="K149" s="47" t="s">
        <v>1262</v>
      </c>
      <c r="L149" s="31" t="s">
        <v>1792</v>
      </c>
      <c r="M149" s="58">
        <v>32295</v>
      </c>
      <c r="N149" s="120" t="s">
        <v>802</v>
      </c>
    </row>
    <row r="150" spans="1:14" s="29" customFormat="1" ht="36.75" customHeight="1">
      <c r="A150" s="38">
        <v>140</v>
      </c>
      <c r="B150" s="60">
        <v>66000</v>
      </c>
      <c r="C150" s="60">
        <v>3000</v>
      </c>
      <c r="D150" s="84">
        <f t="shared" si="4"/>
        <v>69000</v>
      </c>
      <c r="E150" s="31">
        <v>1</v>
      </c>
      <c r="F150" s="31">
        <v>0</v>
      </c>
      <c r="G150" s="151">
        <v>42.57</v>
      </c>
      <c r="H150" s="47" t="s">
        <v>942</v>
      </c>
      <c r="I150" s="31">
        <v>2</v>
      </c>
      <c r="J150" s="47" t="s">
        <v>534</v>
      </c>
      <c r="K150" s="47" t="s">
        <v>80</v>
      </c>
      <c r="L150" s="27" t="s">
        <v>843</v>
      </c>
      <c r="M150" s="117">
        <v>32660</v>
      </c>
      <c r="N150" s="120" t="s">
        <v>802</v>
      </c>
    </row>
    <row r="151" spans="1:14" s="29" customFormat="1" ht="36.75" customHeight="1">
      <c r="A151" s="38">
        <v>141</v>
      </c>
      <c r="B151" s="60">
        <v>57000</v>
      </c>
      <c r="C151" s="60">
        <v>0</v>
      </c>
      <c r="D151" s="84">
        <f t="shared" si="4"/>
        <v>57000</v>
      </c>
      <c r="E151" s="31">
        <v>1</v>
      </c>
      <c r="F151" s="31">
        <v>1</v>
      </c>
      <c r="G151" s="151">
        <v>43</v>
      </c>
      <c r="H151" s="47" t="s">
        <v>927</v>
      </c>
      <c r="I151" s="31">
        <v>2</v>
      </c>
      <c r="J151" s="47" t="s">
        <v>1676</v>
      </c>
      <c r="K151" s="47" t="s">
        <v>744</v>
      </c>
      <c r="L151" s="27" t="s">
        <v>843</v>
      </c>
      <c r="M151" s="117">
        <v>30026</v>
      </c>
      <c r="N151" s="120" t="s">
        <v>802</v>
      </c>
    </row>
    <row r="152" spans="1:14" s="29" customFormat="1" ht="36.75" customHeight="1">
      <c r="A152" s="37">
        <v>142</v>
      </c>
      <c r="B152" s="60">
        <v>69000</v>
      </c>
      <c r="C152" s="60">
        <v>0</v>
      </c>
      <c r="D152" s="84">
        <f t="shared" si="4"/>
        <v>69000</v>
      </c>
      <c r="E152" s="31">
        <v>1</v>
      </c>
      <c r="F152" s="31">
        <v>1</v>
      </c>
      <c r="G152" s="151">
        <v>43</v>
      </c>
      <c r="H152" s="47" t="s">
        <v>38</v>
      </c>
      <c r="I152" s="31">
        <v>1</v>
      </c>
      <c r="J152" s="47" t="s">
        <v>39</v>
      </c>
      <c r="K152" s="47" t="s">
        <v>728</v>
      </c>
      <c r="L152" s="27" t="s">
        <v>515</v>
      </c>
      <c r="M152" s="117">
        <v>33359</v>
      </c>
      <c r="N152" s="120" t="s">
        <v>802</v>
      </c>
    </row>
    <row r="153" spans="1:14" s="29" customFormat="1" ht="36.75" customHeight="1">
      <c r="A153" s="38">
        <v>143</v>
      </c>
      <c r="B153" s="60">
        <v>75000</v>
      </c>
      <c r="C153" s="60">
        <v>0</v>
      </c>
      <c r="D153" s="84">
        <f t="shared" si="4"/>
        <v>75000</v>
      </c>
      <c r="E153" s="31">
        <v>1</v>
      </c>
      <c r="F153" s="31">
        <v>1</v>
      </c>
      <c r="G153" s="151">
        <v>43</v>
      </c>
      <c r="H153" s="47" t="s">
        <v>20</v>
      </c>
      <c r="I153" s="31">
        <v>2</v>
      </c>
      <c r="J153" s="47" t="s">
        <v>21</v>
      </c>
      <c r="K153" s="47" t="s">
        <v>819</v>
      </c>
      <c r="L153" s="27" t="s">
        <v>1859</v>
      </c>
      <c r="M153" s="58">
        <v>24563</v>
      </c>
      <c r="N153" s="120" t="s">
        <v>802</v>
      </c>
    </row>
    <row r="154" spans="1:14" s="29" customFormat="1" ht="36.75" customHeight="1">
      <c r="A154" s="38">
        <v>144</v>
      </c>
      <c r="B154" s="60">
        <v>75000</v>
      </c>
      <c r="C154" s="60">
        <v>0</v>
      </c>
      <c r="D154" s="84">
        <f t="shared" si="4"/>
        <v>75000</v>
      </c>
      <c r="E154" s="31">
        <v>1</v>
      </c>
      <c r="F154" s="31">
        <v>1</v>
      </c>
      <c r="G154" s="151">
        <v>43</v>
      </c>
      <c r="H154" s="47" t="s">
        <v>38</v>
      </c>
      <c r="I154" s="31">
        <v>1</v>
      </c>
      <c r="J154" s="47" t="s">
        <v>56</v>
      </c>
      <c r="K154" s="47" t="s">
        <v>719</v>
      </c>
      <c r="L154" s="27" t="s">
        <v>52</v>
      </c>
      <c r="M154" s="117">
        <v>33359</v>
      </c>
      <c r="N154" s="120" t="s">
        <v>802</v>
      </c>
    </row>
    <row r="155" spans="1:14" s="29" customFormat="1" ht="36.75" customHeight="1">
      <c r="A155" s="37">
        <v>145</v>
      </c>
      <c r="B155" s="60">
        <v>69000</v>
      </c>
      <c r="C155" s="60">
        <v>1000</v>
      </c>
      <c r="D155" s="84">
        <f t="shared" si="4"/>
        <v>70000</v>
      </c>
      <c r="E155" s="31">
        <v>1</v>
      </c>
      <c r="F155" s="31">
        <v>1</v>
      </c>
      <c r="G155" s="151">
        <v>43.02</v>
      </c>
      <c r="H155" s="47" t="s">
        <v>854</v>
      </c>
      <c r="I155" s="31">
        <v>2</v>
      </c>
      <c r="J155" s="47" t="s">
        <v>1620</v>
      </c>
      <c r="K155" s="47" t="s">
        <v>80</v>
      </c>
      <c r="L155" s="27" t="s">
        <v>843</v>
      </c>
      <c r="M155" s="117">
        <v>33817</v>
      </c>
      <c r="N155" s="120" t="s">
        <v>802</v>
      </c>
    </row>
    <row r="156" spans="1:14" s="29" customFormat="1" ht="36.75" customHeight="1">
      <c r="A156" s="38">
        <v>146</v>
      </c>
      <c r="B156" s="60">
        <v>65000</v>
      </c>
      <c r="C156" s="60">
        <v>0</v>
      </c>
      <c r="D156" s="84">
        <f t="shared" si="4"/>
        <v>65000</v>
      </c>
      <c r="E156" s="31">
        <v>1</v>
      </c>
      <c r="F156" s="31">
        <v>1</v>
      </c>
      <c r="G156" s="151">
        <v>43.37</v>
      </c>
      <c r="H156" s="47" t="s">
        <v>859</v>
      </c>
      <c r="I156" s="31">
        <v>1</v>
      </c>
      <c r="J156" s="47" t="s">
        <v>1467</v>
      </c>
      <c r="K156" s="47" t="s">
        <v>719</v>
      </c>
      <c r="L156" s="27" t="s">
        <v>843</v>
      </c>
      <c r="M156" s="117">
        <v>33147</v>
      </c>
      <c r="N156" s="120" t="s">
        <v>802</v>
      </c>
    </row>
    <row r="157" spans="1:14" s="29" customFormat="1" ht="36.75" customHeight="1">
      <c r="A157" s="38">
        <v>147</v>
      </c>
      <c r="B157" s="60">
        <v>75000</v>
      </c>
      <c r="C157" s="60">
        <v>0</v>
      </c>
      <c r="D157" s="84">
        <f t="shared" si="4"/>
        <v>75000</v>
      </c>
      <c r="E157" s="31">
        <v>1</v>
      </c>
      <c r="F157" s="31">
        <v>1</v>
      </c>
      <c r="G157" s="151">
        <v>43.38</v>
      </c>
      <c r="H157" s="47" t="s">
        <v>917</v>
      </c>
      <c r="I157" s="31">
        <v>2</v>
      </c>
      <c r="J157" s="47" t="s">
        <v>22</v>
      </c>
      <c r="K157" s="47" t="s">
        <v>720</v>
      </c>
      <c r="L157" s="27" t="s">
        <v>222</v>
      </c>
      <c r="M157" s="117">
        <v>24563</v>
      </c>
      <c r="N157" s="120" t="s">
        <v>802</v>
      </c>
    </row>
    <row r="158" spans="1:14" s="29" customFormat="1" ht="36.75" customHeight="1">
      <c r="A158" s="37">
        <v>148</v>
      </c>
      <c r="B158" s="60">
        <v>75000</v>
      </c>
      <c r="C158" s="60">
        <v>0</v>
      </c>
      <c r="D158" s="84">
        <f t="shared" si="4"/>
        <v>75000</v>
      </c>
      <c r="E158" s="31">
        <v>1</v>
      </c>
      <c r="F158" s="31">
        <v>1</v>
      </c>
      <c r="G158" s="151">
        <v>43.38</v>
      </c>
      <c r="H158" s="47" t="s">
        <v>917</v>
      </c>
      <c r="I158" s="31">
        <v>2</v>
      </c>
      <c r="J158" s="47" t="s">
        <v>918</v>
      </c>
      <c r="K158" s="47" t="s">
        <v>720</v>
      </c>
      <c r="L158" s="27" t="s">
        <v>222</v>
      </c>
      <c r="M158" s="117">
        <v>24563</v>
      </c>
      <c r="N158" s="120" t="s">
        <v>802</v>
      </c>
    </row>
    <row r="159" spans="1:14" s="29" customFormat="1" ht="36.75" customHeight="1">
      <c r="A159" s="38">
        <v>149</v>
      </c>
      <c r="B159" s="60">
        <v>73000</v>
      </c>
      <c r="C159" s="60">
        <v>0</v>
      </c>
      <c r="D159" s="84">
        <f t="shared" si="4"/>
        <v>73000</v>
      </c>
      <c r="E159" s="31">
        <v>1</v>
      </c>
      <c r="F159" s="31">
        <v>1</v>
      </c>
      <c r="G159" s="151">
        <v>44</v>
      </c>
      <c r="H159" s="47" t="s">
        <v>85</v>
      </c>
      <c r="I159" s="31">
        <v>2</v>
      </c>
      <c r="J159" s="47" t="s">
        <v>1467</v>
      </c>
      <c r="K159" s="47" t="s">
        <v>799</v>
      </c>
      <c r="L159" s="27" t="s">
        <v>61</v>
      </c>
      <c r="M159" s="117" t="s">
        <v>1507</v>
      </c>
      <c r="N159" s="120" t="s">
        <v>802</v>
      </c>
    </row>
    <row r="160" spans="1:14" s="133" customFormat="1" ht="36.75" customHeight="1">
      <c r="A160" s="38">
        <v>150</v>
      </c>
      <c r="B160" s="60">
        <v>75000</v>
      </c>
      <c r="C160" s="60">
        <v>3000</v>
      </c>
      <c r="D160" s="84">
        <f t="shared" si="4"/>
        <v>78000</v>
      </c>
      <c r="E160" s="31">
        <v>1</v>
      </c>
      <c r="F160" s="31">
        <v>1</v>
      </c>
      <c r="G160" s="151">
        <v>44</v>
      </c>
      <c r="H160" s="47" t="s">
        <v>855</v>
      </c>
      <c r="I160" s="31">
        <v>2</v>
      </c>
      <c r="J160" s="47" t="s">
        <v>686</v>
      </c>
      <c r="K160" s="47" t="s">
        <v>856</v>
      </c>
      <c r="L160" s="27" t="s">
        <v>843</v>
      </c>
      <c r="M160" s="117">
        <v>33695</v>
      </c>
      <c r="N160" s="120" t="s">
        <v>802</v>
      </c>
    </row>
    <row r="161" spans="1:14" s="29" customFormat="1" ht="36.75" customHeight="1">
      <c r="A161" s="37">
        <v>151</v>
      </c>
      <c r="B161" s="60">
        <v>75000</v>
      </c>
      <c r="C161" s="60">
        <v>0</v>
      </c>
      <c r="D161" s="84">
        <f t="shared" si="4"/>
        <v>75000</v>
      </c>
      <c r="E161" s="31">
        <v>1</v>
      </c>
      <c r="F161" s="31">
        <v>1</v>
      </c>
      <c r="G161" s="151">
        <v>44.28</v>
      </c>
      <c r="H161" s="47" t="s">
        <v>40</v>
      </c>
      <c r="I161" s="31">
        <v>1</v>
      </c>
      <c r="J161" s="47" t="s">
        <v>3</v>
      </c>
      <c r="K161" s="47" t="s">
        <v>728</v>
      </c>
      <c r="L161" s="27" t="s">
        <v>41</v>
      </c>
      <c r="M161" s="117">
        <v>29312</v>
      </c>
      <c r="N161" s="120" t="s">
        <v>802</v>
      </c>
    </row>
    <row r="162" spans="1:14" s="29" customFormat="1" ht="36.75" customHeight="1">
      <c r="A162" s="38">
        <v>152</v>
      </c>
      <c r="B162" s="60">
        <v>70000</v>
      </c>
      <c r="C162" s="60">
        <v>0</v>
      </c>
      <c r="D162" s="84">
        <f t="shared" si="4"/>
        <v>70000</v>
      </c>
      <c r="E162" s="31">
        <v>1</v>
      </c>
      <c r="F162" s="31">
        <v>1</v>
      </c>
      <c r="G162" s="151">
        <v>44.55</v>
      </c>
      <c r="H162" s="47" t="s">
        <v>70</v>
      </c>
      <c r="I162" s="31">
        <v>1</v>
      </c>
      <c r="J162" s="47" t="s">
        <v>1017</v>
      </c>
      <c r="K162" s="47" t="s">
        <v>720</v>
      </c>
      <c r="L162" s="27" t="s">
        <v>215</v>
      </c>
      <c r="M162" s="117">
        <v>30987</v>
      </c>
      <c r="N162" s="120" t="s">
        <v>802</v>
      </c>
    </row>
    <row r="163" spans="1:14" s="29" customFormat="1" ht="36.75" customHeight="1">
      <c r="A163" s="38">
        <v>153</v>
      </c>
      <c r="B163" s="60">
        <v>80000</v>
      </c>
      <c r="C163" s="60">
        <v>0</v>
      </c>
      <c r="D163" s="84">
        <f t="shared" si="4"/>
        <v>80000</v>
      </c>
      <c r="E163" s="31">
        <v>1</v>
      </c>
      <c r="F163" s="31">
        <v>0</v>
      </c>
      <c r="G163" s="151">
        <v>44.6</v>
      </c>
      <c r="H163" s="47" t="s">
        <v>82</v>
      </c>
      <c r="I163" s="31">
        <v>1</v>
      </c>
      <c r="J163" s="47" t="s">
        <v>1585</v>
      </c>
      <c r="K163" s="47" t="s">
        <v>744</v>
      </c>
      <c r="L163" s="27" t="s">
        <v>217</v>
      </c>
      <c r="M163" s="117">
        <v>34029</v>
      </c>
      <c r="N163" s="120" t="s">
        <v>802</v>
      </c>
    </row>
    <row r="164" spans="1:14" s="29" customFormat="1" ht="36.75" customHeight="1">
      <c r="A164" s="37">
        <v>154</v>
      </c>
      <c r="B164" s="60">
        <v>65000</v>
      </c>
      <c r="C164" s="60">
        <v>0</v>
      </c>
      <c r="D164" s="84">
        <f t="shared" si="4"/>
        <v>65000</v>
      </c>
      <c r="E164" s="31">
        <v>1</v>
      </c>
      <c r="F164" s="31">
        <v>1</v>
      </c>
      <c r="G164" s="151">
        <v>44.62</v>
      </c>
      <c r="H164" s="47" t="s">
        <v>88</v>
      </c>
      <c r="I164" s="31">
        <v>2</v>
      </c>
      <c r="J164" s="47" t="s">
        <v>89</v>
      </c>
      <c r="K164" s="47" t="s">
        <v>90</v>
      </c>
      <c r="L164" s="27" t="s">
        <v>214</v>
      </c>
      <c r="M164" s="117">
        <v>33786</v>
      </c>
      <c r="N164" s="120" t="s">
        <v>802</v>
      </c>
    </row>
    <row r="165" spans="1:14" s="29" customFormat="1" ht="36.75" customHeight="1">
      <c r="A165" s="38">
        <v>155</v>
      </c>
      <c r="B165" s="60">
        <v>78000</v>
      </c>
      <c r="C165" s="60">
        <v>0</v>
      </c>
      <c r="D165" s="84">
        <f t="shared" si="4"/>
        <v>78000</v>
      </c>
      <c r="E165" s="31">
        <v>1</v>
      </c>
      <c r="F165" s="31">
        <v>1</v>
      </c>
      <c r="G165" s="151">
        <v>44.62</v>
      </c>
      <c r="H165" s="47" t="s">
        <v>887</v>
      </c>
      <c r="I165" s="31">
        <v>1</v>
      </c>
      <c r="J165" s="47" t="s">
        <v>54</v>
      </c>
      <c r="K165" s="47" t="s">
        <v>719</v>
      </c>
      <c r="L165" s="27" t="s">
        <v>843</v>
      </c>
      <c r="M165" s="117">
        <v>31472</v>
      </c>
      <c r="N165" s="120" t="s">
        <v>802</v>
      </c>
    </row>
    <row r="166" spans="1:14" s="29" customFormat="1" ht="36.75" customHeight="1">
      <c r="A166" s="38">
        <v>156</v>
      </c>
      <c r="B166" s="60">
        <v>78000</v>
      </c>
      <c r="C166" s="60">
        <v>2000</v>
      </c>
      <c r="D166" s="84">
        <f t="shared" si="4"/>
        <v>80000</v>
      </c>
      <c r="E166" s="31">
        <v>1</v>
      </c>
      <c r="F166" s="31">
        <v>1</v>
      </c>
      <c r="G166" s="151">
        <v>44.62</v>
      </c>
      <c r="H166" s="47" t="s">
        <v>875</v>
      </c>
      <c r="I166" s="31">
        <v>2</v>
      </c>
      <c r="J166" s="47" t="s">
        <v>552</v>
      </c>
      <c r="K166" s="47" t="s">
        <v>77</v>
      </c>
      <c r="L166" s="27" t="s">
        <v>220</v>
      </c>
      <c r="M166" s="117" t="s">
        <v>1482</v>
      </c>
      <c r="N166" s="120" t="s">
        <v>802</v>
      </c>
    </row>
    <row r="167" spans="1:14" s="29" customFormat="1" ht="36.75" customHeight="1">
      <c r="A167" s="37">
        <v>157</v>
      </c>
      <c r="B167" s="60">
        <v>80000</v>
      </c>
      <c r="C167" s="60">
        <v>1000</v>
      </c>
      <c r="D167" s="84">
        <f t="shared" si="4"/>
        <v>81000</v>
      </c>
      <c r="E167" s="31">
        <v>1</v>
      </c>
      <c r="F167" s="31">
        <v>1</v>
      </c>
      <c r="G167" s="151">
        <v>44.62</v>
      </c>
      <c r="H167" s="47" t="s">
        <v>840</v>
      </c>
      <c r="I167" s="31">
        <v>2</v>
      </c>
      <c r="J167" s="47" t="s">
        <v>1467</v>
      </c>
      <c r="K167" s="47" t="s">
        <v>824</v>
      </c>
      <c r="L167" s="27" t="s">
        <v>214</v>
      </c>
      <c r="M167" s="58">
        <v>32234</v>
      </c>
      <c r="N167" s="120" t="s">
        <v>802</v>
      </c>
    </row>
    <row r="168" spans="1:14" s="29" customFormat="1" ht="36.75" customHeight="1">
      <c r="A168" s="38">
        <v>158</v>
      </c>
      <c r="B168" s="60">
        <v>69000</v>
      </c>
      <c r="C168" s="60">
        <v>3000</v>
      </c>
      <c r="D168" s="84">
        <f t="shared" si="4"/>
        <v>72000</v>
      </c>
      <c r="E168" s="31">
        <v>1</v>
      </c>
      <c r="F168" s="31">
        <v>1</v>
      </c>
      <c r="G168" s="151">
        <v>44.68</v>
      </c>
      <c r="H168" s="47" t="s">
        <v>941</v>
      </c>
      <c r="I168" s="31">
        <v>2</v>
      </c>
      <c r="J168" s="47" t="s">
        <v>534</v>
      </c>
      <c r="K168" s="47" t="s">
        <v>60</v>
      </c>
      <c r="L168" s="27" t="s">
        <v>843</v>
      </c>
      <c r="M168" s="117">
        <v>32387</v>
      </c>
      <c r="N168" s="120" t="s">
        <v>802</v>
      </c>
    </row>
    <row r="169" spans="1:14" s="29" customFormat="1" ht="36.75" customHeight="1">
      <c r="A169" s="38">
        <v>159</v>
      </c>
      <c r="B169" s="60">
        <v>77000</v>
      </c>
      <c r="C169" s="60">
        <v>2000</v>
      </c>
      <c r="D169" s="84">
        <f t="shared" si="4"/>
        <v>79000</v>
      </c>
      <c r="E169" s="31">
        <v>1</v>
      </c>
      <c r="F169" s="31">
        <v>1</v>
      </c>
      <c r="G169" s="151">
        <v>44.71</v>
      </c>
      <c r="H169" s="47" t="s">
        <v>7</v>
      </c>
      <c r="I169" s="31">
        <v>2</v>
      </c>
      <c r="J169" s="47" t="s">
        <v>686</v>
      </c>
      <c r="K169" s="47" t="s">
        <v>822</v>
      </c>
      <c r="L169" s="27" t="s">
        <v>1792</v>
      </c>
      <c r="M169" s="58">
        <v>34425</v>
      </c>
      <c r="N169" s="120" t="s">
        <v>802</v>
      </c>
    </row>
    <row r="170" spans="1:14" s="133" customFormat="1" ht="36.75" customHeight="1">
      <c r="A170" s="37">
        <v>160</v>
      </c>
      <c r="B170" s="60">
        <v>80000</v>
      </c>
      <c r="C170" s="60">
        <v>3000</v>
      </c>
      <c r="D170" s="84">
        <f t="shared" si="4"/>
        <v>83000</v>
      </c>
      <c r="E170" s="31">
        <v>2</v>
      </c>
      <c r="F170" s="31">
        <v>0</v>
      </c>
      <c r="G170" s="151">
        <v>44.95</v>
      </c>
      <c r="H170" s="47" t="s">
        <v>93</v>
      </c>
      <c r="I170" s="31">
        <v>2</v>
      </c>
      <c r="J170" s="47" t="s">
        <v>94</v>
      </c>
      <c r="K170" s="47" t="s">
        <v>95</v>
      </c>
      <c r="L170" s="27" t="s">
        <v>213</v>
      </c>
      <c r="M170" s="117">
        <v>40179</v>
      </c>
      <c r="N170" s="88" t="s">
        <v>803</v>
      </c>
    </row>
    <row r="171" spans="1:14" s="29" customFormat="1" ht="36.75" customHeight="1">
      <c r="A171" s="38">
        <v>161</v>
      </c>
      <c r="B171" s="60">
        <v>77000</v>
      </c>
      <c r="C171" s="60">
        <v>2000</v>
      </c>
      <c r="D171" s="84">
        <f>B171+C171</f>
        <v>79000</v>
      </c>
      <c r="E171" s="31">
        <v>0</v>
      </c>
      <c r="F171" s="31">
        <v>0</v>
      </c>
      <c r="G171" s="151">
        <v>45</v>
      </c>
      <c r="H171" s="47" t="s">
        <v>691</v>
      </c>
      <c r="I171" s="31">
        <v>3</v>
      </c>
      <c r="J171" s="47" t="s">
        <v>552</v>
      </c>
      <c r="K171" s="47" t="s">
        <v>728</v>
      </c>
      <c r="L171" s="27" t="s">
        <v>1792</v>
      </c>
      <c r="M171" s="58">
        <v>31625</v>
      </c>
      <c r="N171" s="120" t="s">
        <v>802</v>
      </c>
    </row>
    <row r="172" spans="1:14" s="29" customFormat="1" ht="36.75" customHeight="1">
      <c r="A172" s="38">
        <v>162</v>
      </c>
      <c r="B172" s="60">
        <v>78000</v>
      </c>
      <c r="C172" s="60">
        <v>2000</v>
      </c>
      <c r="D172" s="84">
        <f>B172+C172</f>
        <v>80000</v>
      </c>
      <c r="E172" s="31">
        <v>1</v>
      </c>
      <c r="F172" s="31">
        <v>1</v>
      </c>
      <c r="G172" s="151">
        <v>45</v>
      </c>
      <c r="H172" s="47" t="s">
        <v>851</v>
      </c>
      <c r="I172" s="31">
        <v>1</v>
      </c>
      <c r="J172" s="47" t="s">
        <v>1591</v>
      </c>
      <c r="K172" s="47" t="s">
        <v>852</v>
      </c>
      <c r="L172" s="27" t="s">
        <v>843</v>
      </c>
      <c r="M172" s="117">
        <v>32234</v>
      </c>
      <c r="N172" s="120" t="s">
        <v>802</v>
      </c>
    </row>
    <row r="173" spans="1:14" s="29" customFormat="1" ht="36.75" customHeight="1" thickBot="1">
      <c r="A173" s="195">
        <v>163</v>
      </c>
      <c r="B173" s="118">
        <v>80000</v>
      </c>
      <c r="C173" s="118">
        <v>0</v>
      </c>
      <c r="D173" s="126">
        <f>B173+C173</f>
        <v>80000</v>
      </c>
      <c r="E173" s="115">
        <v>1</v>
      </c>
      <c r="F173" s="115">
        <v>1</v>
      </c>
      <c r="G173" s="196">
        <v>45</v>
      </c>
      <c r="H173" s="48" t="s">
        <v>100</v>
      </c>
      <c r="I173" s="115">
        <v>2</v>
      </c>
      <c r="J173" s="48" t="s">
        <v>101</v>
      </c>
      <c r="K173" s="48" t="s">
        <v>733</v>
      </c>
      <c r="L173" s="197" t="s">
        <v>214</v>
      </c>
      <c r="M173" s="45"/>
      <c r="N173" s="127" t="s">
        <v>802</v>
      </c>
    </row>
    <row r="174" spans="1:14" s="29" customFormat="1" ht="36.75" customHeight="1">
      <c r="A174" s="39"/>
      <c r="B174" s="33"/>
      <c r="C174" s="33"/>
      <c r="D174" s="33"/>
      <c r="E174" s="39"/>
      <c r="F174" s="39"/>
      <c r="G174" s="164"/>
      <c r="H174" s="61"/>
      <c r="I174" s="39"/>
      <c r="J174" s="61"/>
      <c r="K174" s="61"/>
      <c r="L174" s="39"/>
      <c r="M174" s="34"/>
      <c r="N174" s="109"/>
    </row>
    <row r="175" spans="1:14" s="29" customFormat="1" ht="36.75" customHeight="1">
      <c r="A175" s="39"/>
      <c r="B175" s="33"/>
      <c r="C175" s="33"/>
      <c r="D175" s="33"/>
      <c r="E175" s="39"/>
      <c r="F175" s="39"/>
      <c r="G175" s="164"/>
      <c r="H175" s="61"/>
      <c r="I175" s="39"/>
      <c r="J175" s="61"/>
      <c r="K175" s="61"/>
      <c r="L175" s="39"/>
      <c r="M175" s="34"/>
      <c r="N175" s="109"/>
    </row>
    <row r="176" spans="1:14" s="29" customFormat="1" ht="36.75" customHeight="1">
      <c r="A176" s="39"/>
      <c r="B176" s="33"/>
      <c r="C176" s="33"/>
      <c r="D176" s="33"/>
      <c r="E176" s="39"/>
      <c r="F176" s="39"/>
      <c r="G176" s="164"/>
      <c r="H176" s="61"/>
      <c r="I176" s="39"/>
      <c r="J176" s="61"/>
      <c r="K176" s="61"/>
      <c r="L176" s="39"/>
      <c r="M176" s="34"/>
      <c r="N176" s="109"/>
    </row>
    <row r="177" spans="1:14" s="29" customFormat="1" ht="36.75" customHeight="1">
      <c r="A177" s="39"/>
      <c r="B177" s="33"/>
      <c r="C177" s="33"/>
      <c r="D177" s="33"/>
      <c r="E177" s="39"/>
      <c r="F177" s="39"/>
      <c r="G177" s="164"/>
      <c r="H177" s="61"/>
      <c r="I177" s="39"/>
      <c r="J177" s="61"/>
      <c r="K177" s="61"/>
      <c r="L177" s="39"/>
      <c r="M177" s="34"/>
      <c r="N177" s="109"/>
    </row>
    <row r="178" spans="1:14" s="29" customFormat="1" ht="36.75" customHeight="1">
      <c r="A178" s="39"/>
      <c r="B178" s="33"/>
      <c r="C178" s="33"/>
      <c r="D178" s="33"/>
      <c r="E178" s="39"/>
      <c r="F178" s="39"/>
      <c r="G178" s="164"/>
      <c r="H178" s="61"/>
      <c r="I178" s="39"/>
      <c r="J178" s="61"/>
      <c r="K178" s="61"/>
      <c r="L178" s="39"/>
      <c r="M178" s="34"/>
      <c r="N178" s="109"/>
    </row>
    <row r="179" spans="1:14" s="29" customFormat="1" ht="36.75" customHeight="1">
      <c r="A179" s="39"/>
      <c r="B179" s="33"/>
      <c r="C179" s="33"/>
      <c r="D179" s="33"/>
      <c r="E179" s="39"/>
      <c r="F179" s="39"/>
      <c r="G179" s="164"/>
      <c r="H179" s="61"/>
      <c r="I179" s="39"/>
      <c r="J179" s="61"/>
      <c r="K179" s="61"/>
      <c r="L179" s="39"/>
      <c r="M179" s="34"/>
      <c r="N179" s="109"/>
    </row>
    <row r="180" spans="1:14" s="29" customFormat="1" ht="36.75" customHeight="1">
      <c r="A180" s="39"/>
      <c r="B180" s="33"/>
      <c r="C180" s="33"/>
      <c r="D180" s="33"/>
      <c r="E180" s="39"/>
      <c r="F180" s="39"/>
      <c r="G180" s="164"/>
      <c r="H180" s="61"/>
      <c r="I180" s="39"/>
      <c r="J180" s="61"/>
      <c r="K180" s="61"/>
      <c r="L180" s="39"/>
      <c r="M180" s="34"/>
      <c r="N180" s="109"/>
    </row>
    <row r="181" spans="1:14" s="29" customFormat="1" ht="36.75" customHeight="1">
      <c r="A181" s="39"/>
      <c r="B181" s="33"/>
      <c r="C181" s="33"/>
      <c r="D181" s="33"/>
      <c r="E181" s="39"/>
      <c r="F181" s="39"/>
      <c r="G181" s="164"/>
      <c r="H181" s="61"/>
      <c r="I181" s="39"/>
      <c r="J181" s="61"/>
      <c r="K181" s="61"/>
      <c r="L181" s="39"/>
      <c r="M181" s="34"/>
      <c r="N181" s="109"/>
    </row>
    <row r="182" spans="1:14" s="29" customFormat="1" ht="36.75" customHeight="1">
      <c r="A182" s="39"/>
      <c r="B182" s="33"/>
      <c r="C182" s="33"/>
      <c r="D182" s="33"/>
      <c r="E182" s="39"/>
      <c r="F182" s="39"/>
      <c r="G182" s="164"/>
      <c r="H182" s="61"/>
      <c r="I182" s="39"/>
      <c r="J182" s="61"/>
      <c r="K182" s="61"/>
      <c r="L182" s="39"/>
      <c r="M182" s="34"/>
      <c r="N182" s="109"/>
    </row>
    <row r="183" spans="1:14" s="29" customFormat="1" ht="36.75" customHeight="1">
      <c r="A183" s="39"/>
      <c r="B183" s="33"/>
      <c r="C183" s="33"/>
      <c r="D183" s="33"/>
      <c r="E183" s="39"/>
      <c r="F183" s="39"/>
      <c r="G183" s="164"/>
      <c r="H183" s="61"/>
      <c r="I183" s="39"/>
      <c r="J183" s="61"/>
      <c r="K183" s="61"/>
      <c r="L183" s="39"/>
      <c r="M183" s="34"/>
      <c r="N183" s="109"/>
    </row>
    <row r="184" spans="1:14" s="29" customFormat="1" ht="36.75" customHeight="1">
      <c r="A184" s="39"/>
      <c r="B184" s="33"/>
      <c r="C184" s="33"/>
      <c r="D184" s="33"/>
      <c r="E184" s="39"/>
      <c r="F184" s="39"/>
      <c r="G184" s="164"/>
      <c r="H184" s="61"/>
      <c r="I184" s="39"/>
      <c r="J184" s="61"/>
      <c r="K184" s="61"/>
      <c r="L184" s="39"/>
      <c r="M184" s="34"/>
      <c r="N184" s="109"/>
    </row>
    <row r="185" spans="1:14" s="29" customFormat="1" ht="36.75" customHeight="1">
      <c r="A185" s="39"/>
      <c r="B185" s="33"/>
      <c r="C185" s="33"/>
      <c r="D185" s="33"/>
      <c r="E185" s="39"/>
      <c r="F185" s="39"/>
      <c r="G185" s="164"/>
      <c r="H185" s="61"/>
      <c r="I185" s="39"/>
      <c r="J185" s="61"/>
      <c r="K185" s="61"/>
      <c r="L185" s="39"/>
      <c r="M185" s="34"/>
      <c r="N185" s="109"/>
    </row>
    <row r="186" spans="1:14" s="29" customFormat="1" ht="36.75" customHeight="1">
      <c r="A186" s="39"/>
      <c r="B186" s="33"/>
      <c r="C186" s="33"/>
      <c r="D186" s="33"/>
      <c r="E186" s="39"/>
      <c r="F186" s="39"/>
      <c r="G186" s="164"/>
      <c r="H186" s="61"/>
      <c r="I186" s="39"/>
      <c r="J186" s="61"/>
      <c r="K186" s="61"/>
      <c r="L186" s="39"/>
      <c r="M186" s="34"/>
      <c r="N186" s="109"/>
    </row>
    <row r="187" spans="1:14" s="29" customFormat="1" ht="36.75" customHeight="1">
      <c r="A187" s="39"/>
      <c r="B187" s="33"/>
      <c r="C187" s="33"/>
      <c r="D187" s="33"/>
      <c r="E187" s="39"/>
      <c r="F187" s="39"/>
      <c r="G187" s="164"/>
      <c r="H187" s="61"/>
      <c r="I187" s="39"/>
      <c r="J187" s="61"/>
      <c r="K187" s="61"/>
      <c r="L187" s="39"/>
      <c r="M187" s="34"/>
      <c r="N187" s="109"/>
    </row>
    <row r="188" spans="1:14" s="29" customFormat="1" ht="36.75" customHeight="1">
      <c r="A188" s="39"/>
      <c r="B188" s="33"/>
      <c r="C188" s="33"/>
      <c r="D188" s="33"/>
      <c r="E188" s="39"/>
      <c r="F188" s="39"/>
      <c r="G188" s="164"/>
      <c r="H188" s="61"/>
      <c r="I188" s="39"/>
      <c r="J188" s="61"/>
      <c r="K188" s="61"/>
      <c r="L188" s="39"/>
      <c r="M188" s="34"/>
      <c r="N188" s="109"/>
    </row>
    <row r="189" spans="1:14" s="29" customFormat="1" ht="36.75" customHeight="1">
      <c r="A189" s="39"/>
      <c r="B189" s="33"/>
      <c r="C189" s="33"/>
      <c r="D189" s="33"/>
      <c r="E189" s="39"/>
      <c r="F189" s="39"/>
      <c r="G189" s="164"/>
      <c r="H189" s="61"/>
      <c r="I189" s="39"/>
      <c r="J189" s="61"/>
      <c r="K189" s="61"/>
      <c r="L189" s="39"/>
      <c r="M189" s="34"/>
      <c r="N189" s="109"/>
    </row>
    <row r="190" spans="1:14" s="29" customFormat="1" ht="36.75" customHeight="1">
      <c r="A190" s="39"/>
      <c r="B190" s="33"/>
      <c r="C190" s="33"/>
      <c r="D190" s="33"/>
      <c r="E190" s="39"/>
      <c r="F190" s="39"/>
      <c r="G190" s="164"/>
      <c r="H190" s="61"/>
      <c r="I190" s="39"/>
      <c r="J190" s="61"/>
      <c r="K190" s="61"/>
      <c r="L190" s="39"/>
      <c r="M190" s="34"/>
      <c r="N190" s="109"/>
    </row>
    <row r="191" spans="1:14" s="29" customFormat="1" ht="36.75" customHeight="1">
      <c r="A191" s="39"/>
      <c r="B191" s="33"/>
      <c r="C191" s="33"/>
      <c r="D191" s="33"/>
      <c r="E191" s="39"/>
      <c r="F191" s="39"/>
      <c r="G191" s="164"/>
      <c r="H191" s="61"/>
      <c r="I191" s="39"/>
      <c r="J191" s="61"/>
      <c r="K191" s="61"/>
      <c r="L191" s="39"/>
      <c r="M191" s="34"/>
      <c r="N191" s="109"/>
    </row>
    <row r="192" spans="1:14" s="29" customFormat="1" ht="36.75" customHeight="1">
      <c r="A192" s="39"/>
      <c r="B192" s="33"/>
      <c r="C192" s="33"/>
      <c r="D192" s="33"/>
      <c r="E192" s="39"/>
      <c r="F192" s="39"/>
      <c r="G192" s="164"/>
      <c r="H192" s="61"/>
      <c r="I192" s="39"/>
      <c r="J192" s="61"/>
      <c r="K192" s="61"/>
      <c r="L192" s="39"/>
      <c r="M192" s="34"/>
      <c r="N192" s="109"/>
    </row>
    <row r="193" spans="1:14" s="29" customFormat="1" ht="36.75" customHeight="1">
      <c r="A193" s="39"/>
      <c r="B193" s="33"/>
      <c r="C193" s="33"/>
      <c r="D193" s="33"/>
      <c r="E193" s="39"/>
      <c r="F193" s="39"/>
      <c r="G193" s="164"/>
      <c r="H193" s="61"/>
      <c r="I193" s="39"/>
      <c r="J193" s="61"/>
      <c r="K193" s="61"/>
      <c r="L193" s="39"/>
      <c r="M193" s="34"/>
      <c r="N193" s="109"/>
    </row>
    <row r="194" spans="1:14" s="29" customFormat="1" ht="36.75" customHeight="1">
      <c r="A194" s="39"/>
      <c r="B194" s="33"/>
      <c r="C194" s="33"/>
      <c r="D194" s="33"/>
      <c r="E194" s="39"/>
      <c r="F194" s="39"/>
      <c r="G194" s="164"/>
      <c r="H194" s="61"/>
      <c r="I194" s="39"/>
      <c r="J194" s="61"/>
      <c r="K194" s="61"/>
      <c r="L194" s="39"/>
      <c r="M194" s="34"/>
      <c r="N194" s="109"/>
    </row>
    <row r="195" spans="1:14" s="29" customFormat="1" ht="36.75" customHeight="1">
      <c r="A195" s="39"/>
      <c r="B195" s="33"/>
      <c r="C195" s="33"/>
      <c r="D195" s="33"/>
      <c r="E195" s="39"/>
      <c r="F195" s="39"/>
      <c r="G195" s="164"/>
      <c r="H195" s="61"/>
      <c r="I195" s="39"/>
      <c r="J195" s="61"/>
      <c r="K195" s="61"/>
      <c r="L195" s="39"/>
      <c r="M195" s="34"/>
      <c r="N195" s="109"/>
    </row>
    <row r="196" spans="1:14" s="29" customFormat="1" ht="36.75" customHeight="1">
      <c r="A196" s="39"/>
      <c r="B196" s="33"/>
      <c r="C196" s="33"/>
      <c r="D196" s="33"/>
      <c r="E196" s="39"/>
      <c r="F196" s="39"/>
      <c r="G196" s="164"/>
      <c r="H196" s="61"/>
      <c r="I196" s="39"/>
      <c r="J196" s="61"/>
      <c r="K196" s="61"/>
      <c r="L196" s="39"/>
      <c r="M196" s="34"/>
      <c r="N196" s="109"/>
    </row>
    <row r="197" spans="1:14" s="29" customFormat="1" ht="36.75" customHeight="1">
      <c r="A197" s="39"/>
      <c r="B197" s="33"/>
      <c r="C197" s="33"/>
      <c r="D197" s="33"/>
      <c r="E197" s="39"/>
      <c r="F197" s="39"/>
      <c r="G197" s="164"/>
      <c r="H197" s="61"/>
      <c r="I197" s="39"/>
      <c r="J197" s="61"/>
      <c r="K197" s="61"/>
      <c r="L197" s="39"/>
      <c r="M197" s="34"/>
      <c r="N197" s="109"/>
    </row>
    <row r="198" spans="1:14" s="29" customFormat="1" ht="36.75" customHeight="1">
      <c r="A198" s="39"/>
      <c r="B198" s="33"/>
      <c r="C198" s="33"/>
      <c r="D198" s="33"/>
      <c r="E198" s="39"/>
      <c r="F198" s="39"/>
      <c r="G198" s="164"/>
      <c r="H198" s="61"/>
      <c r="I198" s="39"/>
      <c r="J198" s="61"/>
      <c r="K198" s="61"/>
      <c r="L198" s="39"/>
      <c r="M198" s="34"/>
      <c r="N198" s="109"/>
    </row>
    <row r="199" spans="1:14" s="29" customFormat="1" ht="36.75" customHeight="1">
      <c r="A199" s="39"/>
      <c r="B199" s="33"/>
      <c r="C199" s="33"/>
      <c r="D199" s="33"/>
      <c r="E199" s="39"/>
      <c r="F199" s="39"/>
      <c r="G199" s="164"/>
      <c r="H199" s="61"/>
      <c r="I199" s="39"/>
      <c r="J199" s="61"/>
      <c r="K199" s="61"/>
      <c r="L199" s="39"/>
      <c r="M199" s="34"/>
      <c r="N199" s="109"/>
    </row>
    <row r="200" spans="1:14" s="29" customFormat="1" ht="17.25" customHeight="1">
      <c r="A200" s="39"/>
      <c r="B200" s="33"/>
      <c r="C200" s="33"/>
      <c r="D200" s="33"/>
      <c r="E200" s="39"/>
      <c r="F200" s="39"/>
      <c r="G200" s="164"/>
      <c r="H200" s="61"/>
      <c r="I200" s="39"/>
      <c r="J200" s="61"/>
      <c r="K200" s="61"/>
      <c r="L200" s="39"/>
      <c r="M200" s="34"/>
      <c r="N200" s="109"/>
    </row>
    <row r="201" spans="1:14" s="29" customFormat="1" ht="17.25" customHeight="1">
      <c r="A201" s="39"/>
      <c r="B201" s="33"/>
      <c r="C201" s="33"/>
      <c r="D201" s="33"/>
      <c r="E201" s="39"/>
      <c r="F201" s="39"/>
      <c r="G201" s="164"/>
      <c r="H201" s="61"/>
      <c r="I201" s="39"/>
      <c r="J201" s="61"/>
      <c r="K201" s="61"/>
      <c r="L201" s="39"/>
      <c r="M201" s="34"/>
      <c r="N201" s="109"/>
    </row>
    <row r="202" spans="1:14" s="29" customFormat="1" ht="17.25" customHeight="1">
      <c r="A202" s="39"/>
      <c r="B202" s="33"/>
      <c r="C202" s="33"/>
      <c r="D202" s="33"/>
      <c r="E202" s="39"/>
      <c r="F202" s="39"/>
      <c r="G202" s="164"/>
      <c r="H202" s="61"/>
      <c r="I202" s="39"/>
      <c r="J202" s="61"/>
      <c r="K202" s="61"/>
      <c r="L202" s="39"/>
      <c r="M202" s="34"/>
      <c r="N202" s="109"/>
    </row>
    <row r="203" spans="1:14" s="29" customFormat="1" ht="17.25" customHeight="1">
      <c r="A203" s="39"/>
      <c r="B203" s="33"/>
      <c r="C203" s="33"/>
      <c r="D203" s="33"/>
      <c r="E203" s="39"/>
      <c r="F203" s="39"/>
      <c r="G203" s="164"/>
      <c r="H203" s="61"/>
      <c r="I203" s="39"/>
      <c r="J203" s="61"/>
      <c r="K203" s="61"/>
      <c r="L203" s="39"/>
      <c r="M203" s="34"/>
      <c r="N203" s="109"/>
    </row>
    <row r="204" spans="1:14" s="29" customFormat="1" ht="17.25" customHeight="1">
      <c r="A204" s="39"/>
      <c r="B204" s="33"/>
      <c r="C204" s="33"/>
      <c r="D204" s="33"/>
      <c r="E204" s="39"/>
      <c r="F204" s="39"/>
      <c r="G204" s="164"/>
      <c r="H204" s="61"/>
      <c r="I204" s="39"/>
      <c r="J204" s="61"/>
      <c r="K204" s="61"/>
      <c r="L204" s="39"/>
      <c r="M204" s="34"/>
      <c r="N204" s="109"/>
    </row>
    <row r="205" spans="1:14" s="29" customFormat="1" ht="17.25" customHeight="1">
      <c r="A205" s="39"/>
      <c r="B205" s="33"/>
      <c r="C205" s="33"/>
      <c r="D205" s="33"/>
      <c r="E205" s="39"/>
      <c r="F205" s="39"/>
      <c r="G205" s="164"/>
      <c r="H205" s="61"/>
      <c r="I205" s="39"/>
      <c r="J205" s="61"/>
      <c r="K205" s="61"/>
      <c r="L205" s="39"/>
      <c r="M205" s="34"/>
      <c r="N205" s="109"/>
    </row>
    <row r="206" spans="1:14" s="29" customFormat="1" ht="17.25" customHeight="1">
      <c r="A206" s="39"/>
      <c r="B206" s="33"/>
      <c r="C206" s="33"/>
      <c r="D206" s="33"/>
      <c r="E206" s="39"/>
      <c r="F206" s="39"/>
      <c r="G206" s="164"/>
      <c r="H206" s="61"/>
      <c r="I206" s="39"/>
      <c r="J206" s="61"/>
      <c r="K206" s="61"/>
      <c r="L206" s="39"/>
      <c r="M206" s="34"/>
      <c r="N206" s="109"/>
    </row>
    <row r="207" spans="1:14" s="29" customFormat="1" ht="17.25" customHeight="1">
      <c r="A207" s="39"/>
      <c r="B207" s="33"/>
      <c r="C207" s="33"/>
      <c r="D207" s="33"/>
      <c r="E207" s="39"/>
      <c r="F207" s="39"/>
      <c r="G207" s="164"/>
      <c r="H207" s="61"/>
      <c r="I207" s="39"/>
      <c r="J207" s="61"/>
      <c r="K207" s="61"/>
      <c r="L207" s="39"/>
      <c r="M207" s="34"/>
      <c r="N207" s="109"/>
    </row>
    <row r="208" spans="1:14" s="29" customFormat="1" ht="17.25" customHeight="1">
      <c r="A208" s="39"/>
      <c r="B208" s="33"/>
      <c r="C208" s="33"/>
      <c r="D208" s="33"/>
      <c r="E208" s="39"/>
      <c r="F208" s="39"/>
      <c r="G208" s="164"/>
      <c r="H208" s="61"/>
      <c r="I208" s="39"/>
      <c r="J208" s="61"/>
      <c r="K208" s="61"/>
      <c r="L208" s="39"/>
      <c r="M208" s="34"/>
      <c r="N208" s="109"/>
    </row>
    <row r="209" spans="1:14" s="29" customFormat="1" ht="17.25" customHeight="1">
      <c r="A209" s="39"/>
      <c r="B209" s="33"/>
      <c r="C209" s="33"/>
      <c r="D209" s="33"/>
      <c r="E209" s="39"/>
      <c r="F209" s="39"/>
      <c r="G209" s="164"/>
      <c r="H209" s="61"/>
      <c r="I209" s="39"/>
      <c r="J209" s="61"/>
      <c r="K209" s="61"/>
      <c r="L209" s="39"/>
      <c r="M209" s="34"/>
      <c r="N209" s="109"/>
    </row>
    <row r="210" spans="1:14" s="29" customFormat="1" ht="17.25" customHeight="1">
      <c r="A210" s="39"/>
      <c r="B210" s="33"/>
      <c r="C210" s="33"/>
      <c r="D210" s="33"/>
      <c r="E210" s="39"/>
      <c r="F210" s="39"/>
      <c r="G210" s="164"/>
      <c r="H210" s="61"/>
      <c r="I210" s="39"/>
      <c r="J210" s="61"/>
      <c r="K210" s="61"/>
      <c r="L210" s="39"/>
      <c r="M210" s="34"/>
      <c r="N210" s="109"/>
    </row>
    <row r="211" spans="1:14" s="29" customFormat="1" ht="17.25" customHeight="1">
      <c r="A211" s="39"/>
      <c r="B211" s="33"/>
      <c r="C211" s="33"/>
      <c r="D211" s="33"/>
      <c r="E211" s="39"/>
      <c r="F211" s="39"/>
      <c r="G211" s="164"/>
      <c r="H211" s="61"/>
      <c r="I211" s="39"/>
      <c r="J211" s="61"/>
      <c r="K211" s="61"/>
      <c r="L211" s="39"/>
      <c r="M211" s="34"/>
      <c r="N211" s="109"/>
    </row>
    <row r="212" spans="1:14" s="29" customFormat="1" ht="17.25" customHeight="1">
      <c r="A212" s="39"/>
      <c r="B212" s="33"/>
      <c r="C212" s="33"/>
      <c r="D212" s="33"/>
      <c r="E212" s="39"/>
      <c r="F212" s="39"/>
      <c r="G212" s="164"/>
      <c r="H212" s="61"/>
      <c r="I212" s="39"/>
      <c r="J212" s="61"/>
      <c r="K212" s="61"/>
      <c r="L212" s="39"/>
      <c r="M212" s="34"/>
      <c r="N212" s="109"/>
    </row>
    <row r="213" spans="1:14" s="29" customFormat="1" ht="17.25" customHeight="1">
      <c r="A213" s="39"/>
      <c r="B213" s="33"/>
      <c r="C213" s="33"/>
      <c r="D213" s="33"/>
      <c r="E213" s="39"/>
      <c r="F213" s="39"/>
      <c r="G213" s="164"/>
      <c r="H213" s="61"/>
      <c r="I213" s="39"/>
      <c r="J213" s="61"/>
      <c r="K213" s="61"/>
      <c r="L213" s="39"/>
      <c r="M213" s="34"/>
      <c r="N213" s="109"/>
    </row>
    <row r="214" spans="1:14" s="29" customFormat="1" ht="17.25" customHeight="1">
      <c r="A214" s="39"/>
      <c r="B214" s="33"/>
      <c r="C214" s="33"/>
      <c r="D214" s="33"/>
      <c r="E214" s="39"/>
      <c r="F214" s="39"/>
      <c r="G214" s="164"/>
      <c r="H214" s="61"/>
      <c r="I214" s="39"/>
      <c r="J214" s="61"/>
      <c r="K214" s="61"/>
      <c r="L214" s="39"/>
      <c r="M214" s="34"/>
      <c r="N214" s="109"/>
    </row>
    <row r="215" spans="1:14" s="29" customFormat="1" ht="17.25" customHeight="1">
      <c r="A215" s="39"/>
      <c r="B215" s="33"/>
      <c r="C215" s="33"/>
      <c r="D215" s="33"/>
      <c r="E215" s="39"/>
      <c r="F215" s="39"/>
      <c r="G215" s="164"/>
      <c r="H215" s="61"/>
      <c r="I215" s="39"/>
      <c r="J215" s="61"/>
      <c r="K215" s="61"/>
      <c r="L215" s="39"/>
      <c r="M215" s="34"/>
      <c r="N215" s="109"/>
    </row>
    <row r="216" spans="1:14" s="29" customFormat="1" ht="17.25" customHeight="1">
      <c r="A216" s="39"/>
      <c r="B216" s="33"/>
      <c r="C216" s="33"/>
      <c r="D216" s="33"/>
      <c r="E216" s="39"/>
      <c r="F216" s="39"/>
      <c r="G216" s="164"/>
      <c r="H216" s="61"/>
      <c r="I216" s="39"/>
      <c r="J216" s="61"/>
      <c r="K216" s="61"/>
      <c r="L216" s="39"/>
      <c r="M216" s="34"/>
      <c r="N216" s="109"/>
    </row>
    <row r="217" spans="1:14" s="29" customFormat="1" ht="17.25" customHeight="1">
      <c r="A217" s="39"/>
      <c r="B217" s="33"/>
      <c r="C217" s="33"/>
      <c r="D217" s="33"/>
      <c r="E217" s="39"/>
      <c r="F217" s="39"/>
      <c r="G217" s="164"/>
      <c r="H217" s="61"/>
      <c r="I217" s="39"/>
      <c r="J217" s="61"/>
      <c r="K217" s="61"/>
      <c r="L217" s="39"/>
      <c r="M217" s="34"/>
      <c r="N217" s="109"/>
    </row>
    <row r="218" spans="1:14" s="29" customFormat="1" ht="17.25" customHeight="1">
      <c r="A218" s="39"/>
      <c r="B218" s="33"/>
      <c r="C218" s="33"/>
      <c r="D218" s="33"/>
      <c r="E218" s="39"/>
      <c r="F218" s="39"/>
      <c r="G218" s="164"/>
      <c r="H218" s="61"/>
      <c r="I218" s="39"/>
      <c r="J218" s="61"/>
      <c r="K218" s="61"/>
      <c r="L218" s="39"/>
      <c r="M218" s="34"/>
      <c r="N218" s="109"/>
    </row>
    <row r="219" spans="1:14" s="29" customFormat="1" ht="17.25" customHeight="1">
      <c r="A219" s="39"/>
      <c r="B219" s="33"/>
      <c r="C219" s="33"/>
      <c r="D219" s="33"/>
      <c r="E219" s="39"/>
      <c r="F219" s="39"/>
      <c r="G219" s="164"/>
      <c r="H219" s="61"/>
      <c r="I219" s="39"/>
      <c r="J219" s="61"/>
      <c r="K219" s="61"/>
      <c r="L219" s="39"/>
      <c r="M219" s="34"/>
      <c r="N219" s="109"/>
    </row>
    <row r="220" spans="1:14" s="29" customFormat="1" ht="17.25" customHeight="1">
      <c r="A220" s="39"/>
      <c r="B220" s="33"/>
      <c r="C220" s="33"/>
      <c r="D220" s="33"/>
      <c r="E220" s="39"/>
      <c r="F220" s="39"/>
      <c r="G220" s="164"/>
      <c r="H220" s="61"/>
      <c r="I220" s="39"/>
      <c r="J220" s="61"/>
      <c r="K220" s="61"/>
      <c r="L220" s="39"/>
      <c r="M220" s="34"/>
      <c r="N220" s="109"/>
    </row>
    <row r="221" spans="1:14" s="29" customFormat="1" ht="17.25" customHeight="1">
      <c r="A221" s="39"/>
      <c r="B221" s="33"/>
      <c r="C221" s="33"/>
      <c r="D221" s="33"/>
      <c r="E221" s="39"/>
      <c r="F221" s="39"/>
      <c r="G221" s="164"/>
      <c r="H221" s="61"/>
      <c r="I221" s="39"/>
      <c r="J221" s="61"/>
      <c r="K221" s="61"/>
      <c r="L221" s="39"/>
      <c r="M221" s="34"/>
      <c r="N221" s="109"/>
    </row>
    <row r="222" spans="1:14" s="29" customFormat="1" ht="17.25" customHeight="1">
      <c r="A222" s="39"/>
      <c r="B222" s="33"/>
      <c r="C222" s="33"/>
      <c r="D222" s="33"/>
      <c r="E222" s="39"/>
      <c r="F222" s="39"/>
      <c r="G222" s="164"/>
      <c r="H222" s="61"/>
      <c r="I222" s="39"/>
      <c r="J222" s="61"/>
      <c r="K222" s="61"/>
      <c r="L222" s="39"/>
      <c r="M222" s="34"/>
      <c r="N222" s="109"/>
    </row>
    <row r="223" spans="1:14" s="29" customFormat="1" ht="17.25" customHeight="1">
      <c r="A223" s="39"/>
      <c r="B223" s="33"/>
      <c r="C223" s="33"/>
      <c r="D223" s="33"/>
      <c r="E223" s="39"/>
      <c r="F223" s="39"/>
      <c r="G223" s="164"/>
      <c r="H223" s="61"/>
      <c r="I223" s="39"/>
      <c r="J223" s="61"/>
      <c r="K223" s="61"/>
      <c r="L223" s="39"/>
      <c r="M223" s="34"/>
      <c r="N223" s="109"/>
    </row>
    <row r="224" spans="1:14" s="29" customFormat="1" ht="17.25" customHeight="1">
      <c r="A224" s="39"/>
      <c r="B224" s="33"/>
      <c r="C224" s="33"/>
      <c r="D224" s="33"/>
      <c r="E224" s="39"/>
      <c r="F224" s="39"/>
      <c r="G224" s="164"/>
      <c r="H224" s="61"/>
      <c r="I224" s="39"/>
      <c r="J224" s="61"/>
      <c r="K224" s="61"/>
      <c r="L224" s="39"/>
      <c r="M224" s="34"/>
      <c r="N224" s="109"/>
    </row>
    <row r="225" spans="1:14" s="29" customFormat="1" ht="17.25" customHeight="1">
      <c r="A225" s="39"/>
      <c r="B225" s="33"/>
      <c r="C225" s="33"/>
      <c r="D225" s="33"/>
      <c r="E225" s="39"/>
      <c r="F225" s="39"/>
      <c r="G225" s="164"/>
      <c r="H225" s="61"/>
      <c r="I225" s="39"/>
      <c r="J225" s="61"/>
      <c r="K225" s="61"/>
      <c r="L225" s="39"/>
      <c r="M225" s="34"/>
      <c r="N225" s="109"/>
    </row>
    <row r="226" spans="1:14" s="29" customFormat="1" ht="17.25" customHeight="1">
      <c r="A226" s="39"/>
      <c r="B226" s="33"/>
      <c r="C226" s="33"/>
      <c r="D226" s="33"/>
      <c r="E226" s="39"/>
      <c r="F226" s="39"/>
      <c r="G226" s="164"/>
      <c r="H226" s="61"/>
      <c r="I226" s="39"/>
      <c r="J226" s="61"/>
      <c r="K226" s="61"/>
      <c r="L226" s="39"/>
      <c r="M226" s="34"/>
      <c r="N226" s="109"/>
    </row>
    <row r="227" spans="1:14" s="29" customFormat="1" ht="17.25" customHeight="1">
      <c r="A227" s="39"/>
      <c r="B227" s="33"/>
      <c r="C227" s="33"/>
      <c r="D227" s="33"/>
      <c r="E227" s="39"/>
      <c r="F227" s="39"/>
      <c r="G227" s="164"/>
      <c r="H227" s="61"/>
      <c r="I227" s="39"/>
      <c r="J227" s="61"/>
      <c r="K227" s="61"/>
      <c r="L227" s="39"/>
      <c r="M227" s="34"/>
      <c r="N227" s="109"/>
    </row>
    <row r="228" spans="1:14" s="29" customFormat="1" ht="17.25" customHeight="1">
      <c r="A228" s="39"/>
      <c r="B228" s="33"/>
      <c r="C228" s="33"/>
      <c r="D228" s="33"/>
      <c r="E228" s="39"/>
      <c r="F228" s="39"/>
      <c r="G228" s="164"/>
      <c r="H228" s="61"/>
      <c r="I228" s="39"/>
      <c r="J228" s="61"/>
      <c r="K228" s="61"/>
      <c r="L228" s="39"/>
      <c r="M228" s="34"/>
      <c r="N228" s="109"/>
    </row>
    <row r="229" spans="1:14" s="29" customFormat="1" ht="17.25" customHeight="1">
      <c r="A229" s="39"/>
      <c r="B229" s="33"/>
      <c r="C229" s="33"/>
      <c r="D229" s="33"/>
      <c r="E229" s="39"/>
      <c r="F229" s="39"/>
      <c r="G229" s="164"/>
      <c r="H229" s="61"/>
      <c r="I229" s="39"/>
      <c r="J229" s="61"/>
      <c r="K229" s="61"/>
      <c r="L229" s="39"/>
      <c r="M229" s="34"/>
      <c r="N229" s="109"/>
    </row>
    <row r="230" spans="1:14" s="29" customFormat="1" ht="17.25" customHeight="1">
      <c r="A230" s="39"/>
      <c r="B230" s="33"/>
      <c r="C230" s="33"/>
      <c r="D230" s="33"/>
      <c r="E230" s="39"/>
      <c r="F230" s="39"/>
      <c r="G230" s="164"/>
      <c r="H230" s="61"/>
      <c r="I230" s="39"/>
      <c r="J230" s="61"/>
      <c r="K230" s="61"/>
      <c r="L230" s="39"/>
      <c r="M230" s="34"/>
      <c r="N230" s="109"/>
    </row>
    <row r="231" spans="1:14" s="29" customFormat="1" ht="17.25" customHeight="1">
      <c r="A231" s="39"/>
      <c r="B231" s="33"/>
      <c r="C231" s="33"/>
      <c r="D231" s="33"/>
      <c r="E231" s="39"/>
      <c r="F231" s="39"/>
      <c r="G231" s="164"/>
      <c r="H231" s="61"/>
      <c r="I231" s="39"/>
      <c r="J231" s="61"/>
      <c r="K231" s="61"/>
      <c r="L231" s="39"/>
      <c r="M231" s="34"/>
      <c r="N231" s="109"/>
    </row>
    <row r="232" spans="1:14" s="29" customFormat="1" ht="17.25" customHeight="1">
      <c r="A232" s="39"/>
      <c r="B232" s="33"/>
      <c r="C232" s="33"/>
      <c r="D232" s="33"/>
      <c r="E232" s="39"/>
      <c r="F232" s="39"/>
      <c r="G232" s="164"/>
      <c r="H232" s="61"/>
      <c r="I232" s="39"/>
      <c r="J232" s="61"/>
      <c r="K232" s="61"/>
      <c r="L232" s="39"/>
      <c r="M232" s="34"/>
      <c r="N232" s="109"/>
    </row>
    <row r="233" spans="1:14" s="29" customFormat="1" ht="17.25" customHeight="1">
      <c r="A233" s="39"/>
      <c r="B233" s="33"/>
      <c r="C233" s="33"/>
      <c r="D233" s="33"/>
      <c r="E233" s="39"/>
      <c r="F233" s="39"/>
      <c r="G233" s="164"/>
      <c r="H233" s="61"/>
      <c r="I233" s="39"/>
      <c r="J233" s="61"/>
      <c r="K233" s="61"/>
      <c r="L233" s="39"/>
      <c r="M233" s="34"/>
      <c r="N233" s="109"/>
    </row>
    <row r="234" spans="1:14" s="29" customFormat="1" ht="17.25" customHeight="1">
      <c r="A234" s="39"/>
      <c r="B234" s="33"/>
      <c r="C234" s="33"/>
      <c r="D234" s="33"/>
      <c r="E234" s="39"/>
      <c r="F234" s="39"/>
      <c r="G234" s="164"/>
      <c r="H234" s="61"/>
      <c r="I234" s="39"/>
      <c r="J234" s="61"/>
      <c r="K234" s="61"/>
      <c r="L234" s="39"/>
      <c r="M234" s="34"/>
      <c r="N234" s="109"/>
    </row>
    <row r="235" spans="1:14" s="29" customFormat="1" ht="17.25" customHeight="1">
      <c r="A235" s="39"/>
      <c r="B235" s="33"/>
      <c r="C235" s="33"/>
      <c r="D235" s="33"/>
      <c r="E235" s="39"/>
      <c r="F235" s="39"/>
      <c r="G235" s="164"/>
      <c r="H235" s="61"/>
      <c r="I235" s="39"/>
      <c r="J235" s="61"/>
      <c r="K235" s="61"/>
      <c r="L235" s="39"/>
      <c r="M235" s="34"/>
      <c r="N235" s="109"/>
    </row>
    <row r="236" spans="1:14" s="29" customFormat="1" ht="17.25" customHeight="1">
      <c r="A236" s="39"/>
      <c r="B236" s="33"/>
      <c r="C236" s="33"/>
      <c r="D236" s="33"/>
      <c r="E236" s="39"/>
      <c r="F236" s="39"/>
      <c r="G236" s="164"/>
      <c r="H236" s="61"/>
      <c r="I236" s="39"/>
      <c r="J236" s="61"/>
      <c r="K236" s="61"/>
      <c r="L236" s="39"/>
      <c r="M236" s="34"/>
      <c r="N236" s="109"/>
    </row>
    <row r="237" spans="1:14" s="29" customFormat="1" ht="17.25" customHeight="1">
      <c r="A237" s="39"/>
      <c r="B237" s="33"/>
      <c r="C237" s="33"/>
      <c r="D237" s="33"/>
      <c r="E237" s="39"/>
      <c r="F237" s="39"/>
      <c r="G237" s="164"/>
      <c r="H237" s="61"/>
      <c r="I237" s="39"/>
      <c r="J237" s="61"/>
      <c r="K237" s="61"/>
      <c r="L237" s="39"/>
      <c r="M237" s="34"/>
      <c r="N237" s="109"/>
    </row>
    <row r="238" spans="1:14" s="29" customFormat="1" ht="17.25" customHeight="1">
      <c r="A238" s="39"/>
      <c r="B238" s="33"/>
      <c r="C238" s="33"/>
      <c r="D238" s="33"/>
      <c r="E238" s="39"/>
      <c r="F238" s="39"/>
      <c r="G238" s="164"/>
      <c r="H238" s="61"/>
      <c r="I238" s="39"/>
      <c r="J238" s="61"/>
      <c r="K238" s="61"/>
      <c r="L238" s="39"/>
      <c r="M238" s="34"/>
      <c r="N238" s="109"/>
    </row>
    <row r="239" spans="1:14" s="29" customFormat="1" ht="17.25" customHeight="1">
      <c r="A239" s="39"/>
      <c r="B239" s="33"/>
      <c r="C239" s="33"/>
      <c r="D239" s="33"/>
      <c r="E239" s="39"/>
      <c r="F239" s="39"/>
      <c r="G239" s="164"/>
      <c r="H239" s="61"/>
      <c r="I239" s="39"/>
      <c r="J239" s="61"/>
      <c r="K239" s="61"/>
      <c r="L239" s="39"/>
      <c r="M239" s="34"/>
      <c r="N239" s="109"/>
    </row>
    <row r="240" spans="1:14" s="29" customFormat="1" ht="17.25" customHeight="1">
      <c r="A240" s="39"/>
      <c r="B240" s="33"/>
      <c r="C240" s="33"/>
      <c r="D240" s="33"/>
      <c r="E240" s="39"/>
      <c r="F240" s="39"/>
      <c r="G240" s="164"/>
      <c r="H240" s="61"/>
      <c r="I240" s="39"/>
      <c r="J240" s="61"/>
      <c r="K240" s="61"/>
      <c r="L240" s="39"/>
      <c r="M240" s="34"/>
      <c r="N240" s="109"/>
    </row>
    <row r="241" spans="1:14" s="29" customFormat="1" ht="17.25" customHeight="1">
      <c r="A241" s="39"/>
      <c r="B241" s="33"/>
      <c r="C241" s="33"/>
      <c r="D241" s="33"/>
      <c r="E241" s="39"/>
      <c r="F241" s="39"/>
      <c r="G241" s="164"/>
      <c r="H241" s="61"/>
      <c r="I241" s="39"/>
      <c r="J241" s="61"/>
      <c r="K241" s="61"/>
      <c r="L241" s="39"/>
      <c r="M241" s="34"/>
      <c r="N241" s="109"/>
    </row>
    <row r="242" spans="1:14" s="29" customFormat="1" ht="17.25" customHeight="1">
      <c r="A242" s="39"/>
      <c r="B242" s="33"/>
      <c r="C242" s="33"/>
      <c r="D242" s="33"/>
      <c r="E242" s="39"/>
      <c r="F242" s="39"/>
      <c r="G242" s="164"/>
      <c r="H242" s="61"/>
      <c r="I242" s="39"/>
      <c r="J242" s="61"/>
      <c r="K242" s="61"/>
      <c r="L242" s="39"/>
      <c r="M242" s="34"/>
      <c r="N242" s="109"/>
    </row>
    <row r="243" spans="1:14" s="29" customFormat="1" ht="17.25" customHeight="1">
      <c r="A243" s="39"/>
      <c r="B243" s="33"/>
      <c r="C243" s="33"/>
      <c r="D243" s="33"/>
      <c r="E243" s="39"/>
      <c r="F243" s="39"/>
      <c r="G243" s="164"/>
      <c r="H243" s="61"/>
      <c r="I243" s="39"/>
      <c r="J243" s="61"/>
      <c r="K243" s="61"/>
      <c r="L243" s="39"/>
      <c r="M243" s="34"/>
      <c r="N243" s="109"/>
    </row>
    <row r="244" spans="1:14" s="29" customFormat="1" ht="17.25" customHeight="1">
      <c r="A244" s="39"/>
      <c r="B244" s="33"/>
      <c r="C244" s="33"/>
      <c r="D244" s="33"/>
      <c r="E244" s="39"/>
      <c r="F244" s="39"/>
      <c r="G244" s="164"/>
      <c r="H244" s="61"/>
      <c r="I244" s="39"/>
      <c r="J244" s="61"/>
      <c r="K244" s="61"/>
      <c r="L244" s="39"/>
      <c r="M244" s="34"/>
      <c r="N244" s="109"/>
    </row>
    <row r="245" spans="1:14" s="29" customFormat="1" ht="17.25" customHeight="1">
      <c r="A245" s="39"/>
      <c r="B245" s="33"/>
      <c r="C245" s="33"/>
      <c r="D245" s="33"/>
      <c r="E245" s="39"/>
      <c r="F245" s="39"/>
      <c r="G245" s="164"/>
      <c r="H245" s="61"/>
      <c r="I245" s="39"/>
      <c r="J245" s="61"/>
      <c r="K245" s="61"/>
      <c r="L245" s="39"/>
      <c r="M245" s="34"/>
      <c r="N245" s="109"/>
    </row>
    <row r="246" spans="1:14" s="29" customFormat="1" ht="17.25" customHeight="1">
      <c r="A246" s="39"/>
      <c r="B246" s="33"/>
      <c r="C246" s="33"/>
      <c r="D246" s="33"/>
      <c r="E246" s="39"/>
      <c r="F246" s="39"/>
      <c r="G246" s="164"/>
      <c r="H246" s="61"/>
      <c r="I246" s="39"/>
      <c r="J246" s="61"/>
      <c r="K246" s="61"/>
      <c r="L246" s="39"/>
      <c r="M246" s="34"/>
      <c r="N246" s="109"/>
    </row>
    <row r="247" spans="1:14" s="29" customFormat="1" ht="17.25" customHeight="1">
      <c r="A247" s="39"/>
      <c r="B247" s="33"/>
      <c r="C247" s="33"/>
      <c r="D247" s="33"/>
      <c r="E247" s="39"/>
      <c r="F247" s="39"/>
      <c r="G247" s="164"/>
      <c r="H247" s="61"/>
      <c r="I247" s="39"/>
      <c r="J247" s="61"/>
      <c r="K247" s="61"/>
      <c r="L247" s="39"/>
      <c r="M247" s="34"/>
      <c r="N247" s="109"/>
    </row>
    <row r="248" spans="1:14" s="29" customFormat="1" ht="17.25" customHeight="1">
      <c r="A248" s="39"/>
      <c r="B248" s="33"/>
      <c r="C248" s="33"/>
      <c r="D248" s="33"/>
      <c r="E248" s="39"/>
      <c r="F248" s="39"/>
      <c r="G248" s="164"/>
      <c r="H248" s="61"/>
      <c r="I248" s="39"/>
      <c r="J248" s="61"/>
      <c r="K248" s="61"/>
      <c r="L248" s="39"/>
      <c r="M248" s="34"/>
      <c r="N248" s="109"/>
    </row>
    <row r="249" spans="1:14" s="29" customFormat="1" ht="17.25" customHeight="1">
      <c r="A249" s="39"/>
      <c r="B249" s="33"/>
      <c r="C249" s="33"/>
      <c r="D249" s="33"/>
      <c r="E249" s="39"/>
      <c r="F249" s="39"/>
      <c r="G249" s="164"/>
      <c r="H249" s="61"/>
      <c r="I249" s="39"/>
      <c r="J249" s="61"/>
      <c r="K249" s="61"/>
      <c r="L249" s="39"/>
      <c r="M249" s="34"/>
      <c r="N249" s="109"/>
    </row>
    <row r="250" spans="1:14" s="29" customFormat="1" ht="17.25" customHeight="1">
      <c r="A250" s="39"/>
      <c r="B250" s="33"/>
      <c r="C250" s="33"/>
      <c r="D250" s="33"/>
      <c r="E250" s="39"/>
      <c r="F250" s="39"/>
      <c r="G250" s="164"/>
      <c r="H250" s="61"/>
      <c r="I250" s="39"/>
      <c r="J250" s="61"/>
      <c r="K250" s="61"/>
      <c r="L250" s="39"/>
      <c r="M250" s="34"/>
      <c r="N250" s="109"/>
    </row>
    <row r="251" spans="1:14" s="29" customFormat="1" ht="17.25" customHeight="1">
      <c r="A251" s="39"/>
      <c r="B251" s="33"/>
      <c r="C251" s="33"/>
      <c r="D251" s="33"/>
      <c r="E251" s="39"/>
      <c r="F251" s="39"/>
      <c r="G251" s="164"/>
      <c r="H251" s="61"/>
      <c r="I251" s="39"/>
      <c r="J251" s="61"/>
      <c r="K251" s="61"/>
      <c r="L251" s="39"/>
      <c r="M251" s="34"/>
      <c r="N251" s="109"/>
    </row>
    <row r="252" spans="1:14" s="29" customFormat="1" ht="17.25" customHeight="1">
      <c r="A252" s="39"/>
      <c r="B252" s="33"/>
      <c r="C252" s="33"/>
      <c r="D252" s="33"/>
      <c r="E252" s="39"/>
      <c r="F252" s="39"/>
      <c r="G252" s="164"/>
      <c r="H252" s="61"/>
      <c r="I252" s="39"/>
      <c r="J252" s="61"/>
      <c r="K252" s="61"/>
      <c r="L252" s="39"/>
      <c r="M252" s="34"/>
      <c r="N252" s="109"/>
    </row>
    <row r="253" spans="1:14" s="29" customFormat="1" ht="17.25" customHeight="1">
      <c r="A253" s="39"/>
      <c r="B253" s="33"/>
      <c r="C253" s="33"/>
      <c r="D253" s="33"/>
      <c r="E253" s="39"/>
      <c r="F253" s="39"/>
      <c r="G253" s="164"/>
      <c r="H253" s="61"/>
      <c r="I253" s="39"/>
      <c r="J253" s="61"/>
      <c r="K253" s="61"/>
      <c r="L253" s="39"/>
      <c r="M253" s="34"/>
      <c r="N253" s="109"/>
    </row>
    <row r="254" spans="1:14" s="29" customFormat="1" ht="17.25" customHeight="1">
      <c r="A254" s="39"/>
      <c r="B254" s="33"/>
      <c r="C254" s="33"/>
      <c r="D254" s="33"/>
      <c r="E254" s="39"/>
      <c r="F254" s="39"/>
      <c r="G254" s="164"/>
      <c r="H254" s="61"/>
      <c r="I254" s="39"/>
      <c r="J254" s="61"/>
      <c r="K254" s="61"/>
      <c r="L254" s="39"/>
      <c r="M254" s="34"/>
      <c r="N254" s="109"/>
    </row>
  </sheetData>
  <sheetProtection/>
  <mergeCells count="11">
    <mergeCell ref="H5:N5"/>
    <mergeCell ref="A7:N7"/>
    <mergeCell ref="A9:N9"/>
    <mergeCell ref="A1:N1"/>
    <mergeCell ref="J2:N2"/>
    <mergeCell ref="A3:C5"/>
    <mergeCell ref="D3:G3"/>
    <mergeCell ref="H3:N3"/>
    <mergeCell ref="D4:G4"/>
    <mergeCell ref="H4:N4"/>
    <mergeCell ref="D5:G5"/>
  </mergeCells>
  <printOptions/>
  <pageMargins left="0.25" right="0.18" top="0.25" bottom="0.25" header="0.18" footer="0.2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420"/>
  <sheetViews>
    <sheetView zoomScalePageLayoutView="0" workbookViewId="0" topLeftCell="A1">
      <selection activeCell="J2" sqref="J2:N2"/>
    </sheetView>
  </sheetViews>
  <sheetFormatPr defaultColWidth="8.8515625" defaultRowHeight="15"/>
  <cols>
    <col min="1" max="1" width="4.140625" style="40" customWidth="1"/>
    <col min="2" max="2" width="6.140625" style="13" customWidth="1"/>
    <col min="3" max="3" width="5.421875" style="13" customWidth="1"/>
    <col min="4" max="4" width="7.7109375" style="13" customWidth="1"/>
    <col min="5" max="5" width="4.28125" style="12" customWidth="1"/>
    <col min="6" max="6" width="4.00390625" style="12" customWidth="1"/>
    <col min="7" max="7" width="5.421875" style="165" customWidth="1"/>
    <col min="8" max="8" width="20.421875" style="55" customWidth="1"/>
    <col min="9" max="9" width="4.140625" style="40" customWidth="1"/>
    <col min="10" max="10" width="9.421875" style="94" customWidth="1"/>
    <col min="11" max="11" width="7.421875" style="129" customWidth="1"/>
    <col min="12" max="12" width="5.421875" style="114" customWidth="1"/>
    <col min="13" max="13" width="8.8515625" style="18" customWidth="1"/>
    <col min="14" max="14" width="8.28125" style="109" customWidth="1"/>
    <col min="15" max="16384" width="8.8515625" style="12" customWidth="1"/>
  </cols>
  <sheetData>
    <row r="1" spans="1:14" s="16" customFormat="1" ht="30.75" customHeight="1">
      <c r="A1" s="276" t="str">
        <f>'提供物件総括'!A1</f>
        <v>東北地方太平洋沖地震に伴う被災者への都内民間賃貸住宅情報</v>
      </c>
      <c r="B1" s="276"/>
      <c r="C1" s="276"/>
      <c r="D1" s="276"/>
      <c r="E1" s="276"/>
      <c r="F1" s="276"/>
      <c r="G1" s="276"/>
      <c r="H1" s="276"/>
      <c r="I1" s="276"/>
      <c r="J1" s="276"/>
      <c r="K1" s="276"/>
      <c r="L1" s="276"/>
      <c r="M1" s="276"/>
      <c r="N1" s="276"/>
    </row>
    <row r="2" spans="1:14" s="16" customFormat="1" ht="18.75" customHeight="1" thickBot="1">
      <c r="A2" s="36"/>
      <c r="B2" s="36"/>
      <c r="C2" s="36"/>
      <c r="D2" s="36"/>
      <c r="E2" s="36"/>
      <c r="F2" s="36"/>
      <c r="G2" s="170"/>
      <c r="H2" s="54"/>
      <c r="I2" s="36"/>
      <c r="J2" s="277" t="str">
        <f>'提供物件総括'!E2</f>
        <v>平成23年4月4日現在</v>
      </c>
      <c r="K2" s="277"/>
      <c r="L2" s="277"/>
      <c r="M2" s="277"/>
      <c r="N2" s="277"/>
    </row>
    <row r="3" spans="1:14" ht="24" customHeight="1">
      <c r="A3" s="294" t="str">
        <f>'提供物件総括'!D6</f>
        <v>分類④  　</v>
      </c>
      <c r="B3" s="295"/>
      <c r="C3" s="295"/>
      <c r="D3" s="300" t="str">
        <f>'提供物件総括'!D4</f>
        <v>賃貸アパート</v>
      </c>
      <c r="E3" s="300"/>
      <c r="F3" s="300"/>
      <c r="G3" s="300"/>
      <c r="H3" s="285" t="s">
        <v>1562</v>
      </c>
      <c r="I3" s="286"/>
      <c r="J3" s="286"/>
      <c r="K3" s="286"/>
      <c r="L3" s="286"/>
      <c r="M3" s="286"/>
      <c r="N3" s="287"/>
    </row>
    <row r="4" spans="1:14" ht="32.25" customHeight="1">
      <c r="A4" s="296"/>
      <c r="B4" s="297"/>
      <c r="C4" s="297"/>
      <c r="D4" s="301" t="str">
        <f>'提供物件総括'!A5</f>
        <v>単身向け</v>
      </c>
      <c r="E4" s="301"/>
      <c r="F4" s="301"/>
      <c r="G4" s="301"/>
      <c r="H4" s="289" t="s">
        <v>710</v>
      </c>
      <c r="I4" s="290"/>
      <c r="J4" s="290"/>
      <c r="K4" s="290"/>
      <c r="L4" s="290"/>
      <c r="M4" s="290"/>
      <c r="N4" s="291"/>
    </row>
    <row r="5" spans="1:14" ht="30" customHeight="1" thickBot="1">
      <c r="A5" s="298"/>
      <c r="B5" s="299"/>
      <c r="C5" s="299"/>
      <c r="D5" s="293" t="str">
        <f>'提供物件総括'!E33</f>
        <v>６万円～１０万円</v>
      </c>
      <c r="E5" s="293"/>
      <c r="F5" s="293"/>
      <c r="G5" s="293"/>
      <c r="H5" s="269" t="s">
        <v>724</v>
      </c>
      <c r="I5" s="270"/>
      <c r="J5" s="270"/>
      <c r="K5" s="270"/>
      <c r="L5" s="270"/>
      <c r="M5" s="270"/>
      <c r="N5" s="271"/>
    </row>
    <row r="6" spans="1:14" ht="15" customHeight="1" thickBot="1">
      <c r="A6" s="230"/>
      <c r="B6" s="230"/>
      <c r="C6" s="230"/>
      <c r="D6" s="231"/>
      <c r="E6" s="231"/>
      <c r="F6" s="231"/>
      <c r="G6" s="231"/>
      <c r="H6" s="229"/>
      <c r="I6" s="229"/>
      <c r="J6" s="229"/>
      <c r="K6" s="229"/>
      <c r="L6" s="229"/>
      <c r="M6" s="229"/>
      <c r="N6" s="229"/>
    </row>
    <row r="7" spans="1:14" ht="305.25" customHeight="1" thickBot="1" thickTop="1">
      <c r="A7" s="272" t="s">
        <v>683</v>
      </c>
      <c r="B7" s="273"/>
      <c r="C7" s="273"/>
      <c r="D7" s="273"/>
      <c r="E7" s="273"/>
      <c r="F7" s="273"/>
      <c r="G7" s="273"/>
      <c r="H7" s="273"/>
      <c r="I7" s="273"/>
      <c r="J7" s="273"/>
      <c r="K7" s="273"/>
      <c r="L7" s="273"/>
      <c r="M7" s="273"/>
      <c r="N7" s="274"/>
    </row>
    <row r="8" spans="1:14" ht="17.25" customHeight="1" thickTop="1">
      <c r="A8" s="232"/>
      <c r="B8" s="232"/>
      <c r="C8" s="232"/>
      <c r="D8" s="233"/>
      <c r="E8" s="233"/>
      <c r="F8" s="233"/>
      <c r="G8" s="233"/>
      <c r="H8" s="229"/>
      <c r="I8" s="229"/>
      <c r="J8" s="229"/>
      <c r="K8" s="229"/>
      <c r="L8" s="229"/>
      <c r="M8" s="229"/>
      <c r="N8" s="229"/>
    </row>
    <row r="9" spans="1:14" ht="30" customHeight="1" thickBot="1">
      <c r="A9" s="275" t="s">
        <v>212</v>
      </c>
      <c r="B9" s="275"/>
      <c r="C9" s="275"/>
      <c r="D9" s="275"/>
      <c r="E9" s="275"/>
      <c r="F9" s="275"/>
      <c r="G9" s="275"/>
      <c r="H9" s="275"/>
      <c r="I9" s="275"/>
      <c r="J9" s="275"/>
      <c r="K9" s="275"/>
      <c r="L9" s="275"/>
      <c r="M9" s="275"/>
      <c r="N9" s="275"/>
    </row>
    <row r="10" spans="1:14" s="119" customFormat="1" ht="36.75" customHeight="1" thickBot="1">
      <c r="A10" s="183" t="s">
        <v>711</v>
      </c>
      <c r="B10" s="184" t="s">
        <v>1875</v>
      </c>
      <c r="C10" s="185" t="s">
        <v>760</v>
      </c>
      <c r="D10" s="186" t="s">
        <v>759</v>
      </c>
      <c r="E10" s="187" t="s">
        <v>1879</v>
      </c>
      <c r="F10" s="187" t="s">
        <v>1880</v>
      </c>
      <c r="G10" s="188" t="s">
        <v>676</v>
      </c>
      <c r="H10" s="189" t="s">
        <v>712</v>
      </c>
      <c r="I10" s="187" t="s">
        <v>714</v>
      </c>
      <c r="J10" s="189" t="s">
        <v>713</v>
      </c>
      <c r="K10" s="189" t="s">
        <v>715</v>
      </c>
      <c r="L10" s="187" t="s">
        <v>716</v>
      </c>
      <c r="M10" s="187" t="s">
        <v>717</v>
      </c>
      <c r="N10" s="190" t="s">
        <v>761</v>
      </c>
    </row>
    <row r="11" spans="1:14" s="29" customFormat="1" ht="36.75" customHeight="1">
      <c r="A11" s="121">
        <v>1</v>
      </c>
      <c r="B11" s="122">
        <v>40000</v>
      </c>
      <c r="C11" s="122">
        <v>0</v>
      </c>
      <c r="D11" s="123">
        <v>40000</v>
      </c>
      <c r="E11" s="124">
        <v>1</v>
      </c>
      <c r="F11" s="124">
        <v>1</v>
      </c>
      <c r="G11" s="171">
        <v>20</v>
      </c>
      <c r="H11" s="125" t="s">
        <v>1598</v>
      </c>
      <c r="I11" s="124">
        <v>2</v>
      </c>
      <c r="J11" s="125" t="s">
        <v>275</v>
      </c>
      <c r="K11" s="128" t="s">
        <v>733</v>
      </c>
      <c r="L11" s="124" t="s">
        <v>1512</v>
      </c>
      <c r="M11" s="169">
        <v>24473</v>
      </c>
      <c r="N11" s="191" t="s">
        <v>802</v>
      </c>
    </row>
    <row r="12" spans="1:14" s="29" customFormat="1" ht="36.75" customHeight="1">
      <c r="A12" s="38">
        <v>2</v>
      </c>
      <c r="B12" s="111">
        <v>40000</v>
      </c>
      <c r="C12" s="60">
        <v>0</v>
      </c>
      <c r="D12" s="110">
        <v>40000</v>
      </c>
      <c r="E12" s="31">
        <v>1</v>
      </c>
      <c r="F12" s="31">
        <v>0</v>
      </c>
      <c r="G12" s="158">
        <v>20</v>
      </c>
      <c r="H12" s="47" t="s">
        <v>1069</v>
      </c>
      <c r="I12" s="31">
        <v>2</v>
      </c>
      <c r="J12" s="47" t="s">
        <v>1068</v>
      </c>
      <c r="K12" s="66" t="s">
        <v>1262</v>
      </c>
      <c r="L12" s="31" t="s">
        <v>1510</v>
      </c>
      <c r="M12" s="117">
        <v>26054</v>
      </c>
      <c r="N12" s="120" t="s">
        <v>802</v>
      </c>
    </row>
    <row r="13" spans="1:14" s="29" customFormat="1" ht="36.75" customHeight="1">
      <c r="A13" s="38">
        <v>3</v>
      </c>
      <c r="B13" s="111">
        <v>40000</v>
      </c>
      <c r="C13" s="60">
        <v>0</v>
      </c>
      <c r="D13" s="110">
        <v>40000</v>
      </c>
      <c r="E13" s="31">
        <v>2</v>
      </c>
      <c r="F13" s="31">
        <v>1</v>
      </c>
      <c r="G13" s="158">
        <v>20</v>
      </c>
      <c r="H13" s="47" t="s">
        <v>1075</v>
      </c>
      <c r="I13" s="31">
        <v>3</v>
      </c>
      <c r="J13" s="47" t="s">
        <v>1072</v>
      </c>
      <c r="K13" s="66" t="s">
        <v>827</v>
      </c>
      <c r="L13" s="31" t="s">
        <v>1512</v>
      </c>
      <c r="M13" s="117">
        <v>27395</v>
      </c>
      <c r="N13" s="88" t="s">
        <v>803</v>
      </c>
    </row>
    <row r="14" spans="1:14" s="29" customFormat="1" ht="36.75" customHeight="1">
      <c r="A14" s="38">
        <v>4</v>
      </c>
      <c r="B14" s="111">
        <v>40000</v>
      </c>
      <c r="C14" s="60">
        <v>0</v>
      </c>
      <c r="D14" s="110">
        <v>40000</v>
      </c>
      <c r="E14" s="31">
        <v>1</v>
      </c>
      <c r="F14" s="31">
        <v>1</v>
      </c>
      <c r="G14" s="158">
        <v>20</v>
      </c>
      <c r="H14" s="47" t="s">
        <v>1682</v>
      </c>
      <c r="I14" s="31">
        <v>2</v>
      </c>
      <c r="J14" s="47" t="s">
        <v>1092</v>
      </c>
      <c r="K14" s="66" t="s">
        <v>831</v>
      </c>
      <c r="L14" s="31" t="s">
        <v>1510</v>
      </c>
      <c r="M14" s="117">
        <v>24898</v>
      </c>
      <c r="N14" s="88" t="s">
        <v>803</v>
      </c>
    </row>
    <row r="15" spans="1:14" s="29" customFormat="1" ht="36.75" customHeight="1">
      <c r="A15" s="38">
        <v>5</v>
      </c>
      <c r="B15" s="60">
        <v>40000</v>
      </c>
      <c r="C15" s="60">
        <v>0</v>
      </c>
      <c r="D15" s="110">
        <f>SUM(B15:C15)</f>
        <v>40000</v>
      </c>
      <c r="E15" s="31">
        <v>1</v>
      </c>
      <c r="F15" s="31">
        <v>1</v>
      </c>
      <c r="G15" s="158">
        <v>20</v>
      </c>
      <c r="H15" s="47" t="s">
        <v>1788</v>
      </c>
      <c r="I15" s="31">
        <v>1</v>
      </c>
      <c r="J15" s="113" t="s">
        <v>1789</v>
      </c>
      <c r="K15" s="66" t="s">
        <v>819</v>
      </c>
      <c r="L15" s="31" t="s">
        <v>506</v>
      </c>
      <c r="M15" s="58"/>
      <c r="N15" s="120" t="s">
        <v>802</v>
      </c>
    </row>
    <row r="16" spans="1:14" s="29" customFormat="1" ht="36.75" customHeight="1">
      <c r="A16" s="38">
        <v>6</v>
      </c>
      <c r="B16" s="60">
        <v>40000</v>
      </c>
      <c r="C16" s="60">
        <v>2000</v>
      </c>
      <c r="D16" s="110">
        <f>SUM(B16:C16)</f>
        <v>42000</v>
      </c>
      <c r="E16" s="31">
        <v>1</v>
      </c>
      <c r="F16" s="31">
        <v>1</v>
      </c>
      <c r="G16" s="158">
        <v>20</v>
      </c>
      <c r="H16" s="47" t="s">
        <v>569</v>
      </c>
      <c r="I16" s="31">
        <v>2</v>
      </c>
      <c r="J16" s="113" t="s">
        <v>1179</v>
      </c>
      <c r="K16" s="66" t="s">
        <v>827</v>
      </c>
      <c r="L16" s="31" t="s">
        <v>1510</v>
      </c>
      <c r="M16" s="58">
        <v>25965</v>
      </c>
      <c r="N16" s="88" t="s">
        <v>803</v>
      </c>
    </row>
    <row r="17" spans="1:14" s="29" customFormat="1" ht="36.75" customHeight="1">
      <c r="A17" s="38">
        <v>7</v>
      </c>
      <c r="B17" s="60">
        <v>40000</v>
      </c>
      <c r="C17" s="60">
        <v>2000</v>
      </c>
      <c r="D17" s="110">
        <f>SUM(B17:C17)</f>
        <v>42000</v>
      </c>
      <c r="E17" s="31">
        <v>1</v>
      </c>
      <c r="F17" s="31">
        <v>1</v>
      </c>
      <c r="G17" s="158">
        <v>20</v>
      </c>
      <c r="H17" s="47" t="s">
        <v>588</v>
      </c>
      <c r="I17" s="31">
        <v>1</v>
      </c>
      <c r="J17" s="113" t="s">
        <v>1196</v>
      </c>
      <c r="K17" s="66" t="s">
        <v>819</v>
      </c>
      <c r="L17" s="31" t="s">
        <v>1465</v>
      </c>
      <c r="M17" s="58">
        <v>26634</v>
      </c>
      <c r="N17" s="120" t="s">
        <v>802</v>
      </c>
    </row>
    <row r="18" spans="1:14" s="29" customFormat="1" ht="36.75" customHeight="1">
      <c r="A18" s="38">
        <v>8</v>
      </c>
      <c r="B18" s="60">
        <v>41000</v>
      </c>
      <c r="C18" s="60">
        <v>3000</v>
      </c>
      <c r="D18" s="110">
        <v>44000</v>
      </c>
      <c r="E18" s="31">
        <v>2</v>
      </c>
      <c r="F18" s="31">
        <v>0</v>
      </c>
      <c r="G18" s="158">
        <v>20</v>
      </c>
      <c r="H18" s="47" t="s">
        <v>1597</v>
      </c>
      <c r="I18" s="31">
        <v>2</v>
      </c>
      <c r="J18" s="47" t="s">
        <v>274</v>
      </c>
      <c r="K18" s="66" t="s">
        <v>821</v>
      </c>
      <c r="L18" s="31" t="s">
        <v>1510</v>
      </c>
      <c r="M18" s="117">
        <v>38504</v>
      </c>
      <c r="N18" s="120" t="s">
        <v>802</v>
      </c>
    </row>
    <row r="19" spans="1:14" s="29" customFormat="1" ht="36.75" customHeight="1">
      <c r="A19" s="38">
        <v>9</v>
      </c>
      <c r="B19" s="60">
        <v>41000</v>
      </c>
      <c r="C19" s="60">
        <v>200</v>
      </c>
      <c r="D19" s="110">
        <v>41200</v>
      </c>
      <c r="E19" s="31">
        <v>1</v>
      </c>
      <c r="F19" s="31">
        <v>2</v>
      </c>
      <c r="G19" s="158">
        <v>20.2</v>
      </c>
      <c r="H19" s="47" t="s">
        <v>1590</v>
      </c>
      <c r="I19" s="31">
        <v>1</v>
      </c>
      <c r="J19" s="47" t="s">
        <v>261</v>
      </c>
      <c r="K19" s="66" t="s">
        <v>827</v>
      </c>
      <c r="L19" s="31" t="s">
        <v>1510</v>
      </c>
      <c r="M19" s="117">
        <v>29312</v>
      </c>
      <c r="N19" s="88" t="s">
        <v>803</v>
      </c>
    </row>
    <row r="20" spans="1:14" s="29" customFormat="1" ht="36.75" customHeight="1">
      <c r="A20" s="38">
        <v>10</v>
      </c>
      <c r="B20" s="111">
        <v>40000</v>
      </c>
      <c r="C20" s="60">
        <v>0</v>
      </c>
      <c r="D20" s="110">
        <v>40000</v>
      </c>
      <c r="E20" s="31">
        <v>1</v>
      </c>
      <c r="F20" s="31">
        <v>1</v>
      </c>
      <c r="G20" s="158">
        <v>20.24</v>
      </c>
      <c r="H20" s="47" t="s">
        <v>507</v>
      </c>
      <c r="I20" s="31">
        <v>2</v>
      </c>
      <c r="J20" s="47" t="s">
        <v>432</v>
      </c>
      <c r="K20" s="66" t="s">
        <v>824</v>
      </c>
      <c r="L20" s="31" t="s">
        <v>506</v>
      </c>
      <c r="M20" s="117">
        <v>29252</v>
      </c>
      <c r="N20" s="120" t="s">
        <v>802</v>
      </c>
    </row>
    <row r="21" spans="1:14" s="29" customFormat="1" ht="36.75" customHeight="1">
      <c r="A21" s="38">
        <v>11</v>
      </c>
      <c r="B21" s="60">
        <v>40000</v>
      </c>
      <c r="C21" s="60">
        <v>0</v>
      </c>
      <c r="D21" s="110">
        <f>SUM(B21:C21)</f>
        <v>40000</v>
      </c>
      <c r="E21" s="31">
        <v>1</v>
      </c>
      <c r="F21" s="31">
        <v>1</v>
      </c>
      <c r="G21" s="158">
        <v>20.24</v>
      </c>
      <c r="H21" s="47" t="s">
        <v>1765</v>
      </c>
      <c r="I21" s="31">
        <v>1</v>
      </c>
      <c r="J21" s="113" t="s">
        <v>1223</v>
      </c>
      <c r="K21" s="66" t="s">
        <v>824</v>
      </c>
      <c r="L21" s="31" t="s">
        <v>1510</v>
      </c>
      <c r="M21" s="58">
        <v>24959</v>
      </c>
      <c r="N21" s="120" t="s">
        <v>802</v>
      </c>
    </row>
    <row r="22" spans="1:14" s="29" customFormat="1" ht="36.75" customHeight="1">
      <c r="A22" s="38">
        <v>12</v>
      </c>
      <c r="B22" s="111">
        <v>40000</v>
      </c>
      <c r="C22" s="60">
        <v>0</v>
      </c>
      <c r="D22" s="110">
        <v>40000</v>
      </c>
      <c r="E22" s="31">
        <v>1</v>
      </c>
      <c r="F22" s="31">
        <v>2</v>
      </c>
      <c r="G22" s="158">
        <v>20.25</v>
      </c>
      <c r="H22" s="47" t="s">
        <v>1634</v>
      </c>
      <c r="I22" s="31">
        <v>1</v>
      </c>
      <c r="J22" s="47" t="s">
        <v>1595</v>
      </c>
      <c r="K22" s="66" t="s">
        <v>837</v>
      </c>
      <c r="L22" s="31" t="s">
        <v>1510</v>
      </c>
      <c r="M22" s="117">
        <v>25628</v>
      </c>
      <c r="N22" s="120" t="s">
        <v>802</v>
      </c>
    </row>
    <row r="23" spans="1:14" s="29" customFormat="1" ht="36.75" customHeight="1">
      <c r="A23" s="38">
        <v>13</v>
      </c>
      <c r="B23" s="60">
        <v>40000</v>
      </c>
      <c r="C23" s="60">
        <v>0</v>
      </c>
      <c r="D23" s="110">
        <f>SUM(B23:C23)</f>
        <v>40000</v>
      </c>
      <c r="E23" s="31">
        <v>1</v>
      </c>
      <c r="F23" s="31">
        <v>1</v>
      </c>
      <c r="G23" s="158">
        <v>20.25</v>
      </c>
      <c r="H23" s="47" t="s">
        <v>1787</v>
      </c>
      <c r="I23" s="31">
        <v>2</v>
      </c>
      <c r="J23" s="113" t="s">
        <v>612</v>
      </c>
      <c r="K23" s="66" t="s">
        <v>831</v>
      </c>
      <c r="L23" s="31" t="s">
        <v>506</v>
      </c>
      <c r="M23" s="58" t="s">
        <v>1485</v>
      </c>
      <c r="N23" s="88" t="s">
        <v>803</v>
      </c>
    </row>
    <row r="24" spans="1:14" s="29" customFormat="1" ht="36.75" customHeight="1">
      <c r="A24" s="38">
        <v>14</v>
      </c>
      <c r="B24" s="60">
        <v>40000</v>
      </c>
      <c r="C24" s="60">
        <v>2000</v>
      </c>
      <c r="D24" s="110">
        <f>SUM(B24:C24)</f>
        <v>42000</v>
      </c>
      <c r="E24" s="31">
        <v>0</v>
      </c>
      <c r="F24" s="31">
        <v>0</v>
      </c>
      <c r="G24" s="158">
        <v>20.48</v>
      </c>
      <c r="H24" s="47" t="s">
        <v>1773</v>
      </c>
      <c r="I24" s="31">
        <v>1</v>
      </c>
      <c r="J24" s="113" t="s">
        <v>1231</v>
      </c>
      <c r="K24" s="66" t="s">
        <v>838</v>
      </c>
      <c r="L24" s="31" t="s">
        <v>506</v>
      </c>
      <c r="M24" s="58">
        <v>32874</v>
      </c>
      <c r="N24" s="120" t="s">
        <v>802</v>
      </c>
    </row>
    <row r="25" spans="1:14" s="29" customFormat="1" ht="36.75" customHeight="1">
      <c r="A25" s="38">
        <v>15</v>
      </c>
      <c r="B25" s="60">
        <v>42000</v>
      </c>
      <c r="C25" s="60">
        <v>0</v>
      </c>
      <c r="D25" s="110">
        <f>SUM(B25:C25)</f>
        <v>42000</v>
      </c>
      <c r="E25" s="31">
        <v>1</v>
      </c>
      <c r="F25" s="31">
        <v>1</v>
      </c>
      <c r="G25" s="158">
        <v>20.62</v>
      </c>
      <c r="H25" s="47" t="s">
        <v>450</v>
      </c>
      <c r="I25" s="31">
        <v>2</v>
      </c>
      <c r="J25" s="113" t="s">
        <v>523</v>
      </c>
      <c r="K25" s="66" t="s">
        <v>824</v>
      </c>
      <c r="L25" s="31" t="s">
        <v>1687</v>
      </c>
      <c r="M25" s="58">
        <v>23682</v>
      </c>
      <c r="N25" s="120" t="s">
        <v>802</v>
      </c>
    </row>
    <row r="26" spans="1:14" s="29" customFormat="1" ht="36.75" customHeight="1">
      <c r="A26" s="38">
        <v>16</v>
      </c>
      <c r="B26" s="60">
        <v>43000</v>
      </c>
      <c r="C26" s="60">
        <v>0</v>
      </c>
      <c r="D26" s="110">
        <f>B26+C26</f>
        <v>43000</v>
      </c>
      <c r="E26" s="31">
        <v>1</v>
      </c>
      <c r="F26" s="31">
        <v>1</v>
      </c>
      <c r="G26" s="158">
        <v>20.63</v>
      </c>
      <c r="H26" s="47" t="s">
        <v>1851</v>
      </c>
      <c r="I26" s="31">
        <v>2</v>
      </c>
      <c r="J26" s="113" t="s">
        <v>661</v>
      </c>
      <c r="K26" s="66" t="s">
        <v>819</v>
      </c>
      <c r="L26" s="31" t="s">
        <v>1510</v>
      </c>
      <c r="M26" s="58">
        <v>25263</v>
      </c>
      <c r="N26" s="120" t="s">
        <v>802</v>
      </c>
    </row>
    <row r="27" spans="1:14" s="29" customFormat="1" ht="36.75" customHeight="1">
      <c r="A27" s="38">
        <v>17</v>
      </c>
      <c r="B27" s="111">
        <v>43000</v>
      </c>
      <c r="C27" s="60">
        <v>0</v>
      </c>
      <c r="D27" s="110">
        <v>43000</v>
      </c>
      <c r="E27" s="31">
        <v>1</v>
      </c>
      <c r="F27" s="31">
        <v>1</v>
      </c>
      <c r="G27" s="158">
        <v>20.65</v>
      </c>
      <c r="H27" s="47" t="s">
        <v>1667</v>
      </c>
      <c r="I27" s="31">
        <v>2</v>
      </c>
      <c r="J27" s="47" t="s">
        <v>1080</v>
      </c>
      <c r="K27" s="66" t="s">
        <v>1668</v>
      </c>
      <c r="L27" s="31" t="s">
        <v>1510</v>
      </c>
      <c r="M27" s="117">
        <v>27395</v>
      </c>
      <c r="N27" s="120" t="s">
        <v>802</v>
      </c>
    </row>
    <row r="28" spans="1:14" s="29" customFormat="1" ht="36.75" customHeight="1">
      <c r="A28" s="38">
        <v>18</v>
      </c>
      <c r="B28" s="60">
        <v>40000</v>
      </c>
      <c r="C28" s="60">
        <v>0</v>
      </c>
      <c r="D28" s="110">
        <f>SUM(B28:C28)</f>
        <v>40000</v>
      </c>
      <c r="E28" s="31">
        <v>1</v>
      </c>
      <c r="F28" s="31">
        <v>1</v>
      </c>
      <c r="G28" s="158">
        <v>20.66</v>
      </c>
      <c r="H28" s="47" t="s">
        <v>572</v>
      </c>
      <c r="I28" s="31"/>
      <c r="J28" s="113" t="s">
        <v>1656</v>
      </c>
      <c r="K28" s="66" t="s">
        <v>831</v>
      </c>
      <c r="L28" s="31" t="s">
        <v>1510</v>
      </c>
      <c r="M28" s="58"/>
      <c r="N28" s="88" t="s">
        <v>803</v>
      </c>
    </row>
    <row r="29" spans="1:14" s="29" customFormat="1" ht="36.75" customHeight="1">
      <c r="A29" s="38">
        <v>19</v>
      </c>
      <c r="B29" s="111">
        <v>40000</v>
      </c>
      <c r="C29" s="60">
        <v>2000</v>
      </c>
      <c r="D29" s="110">
        <v>42000</v>
      </c>
      <c r="E29" s="31">
        <v>1</v>
      </c>
      <c r="F29" s="31">
        <v>1</v>
      </c>
      <c r="G29" s="158">
        <v>20.66</v>
      </c>
      <c r="H29" s="47" t="s">
        <v>1622</v>
      </c>
      <c r="I29" s="31">
        <v>1</v>
      </c>
      <c r="J29" s="47" t="s">
        <v>1023</v>
      </c>
      <c r="K29" s="66" t="s">
        <v>831</v>
      </c>
      <c r="L29" s="31" t="s">
        <v>1510</v>
      </c>
      <c r="M29" s="117">
        <v>25781</v>
      </c>
      <c r="N29" s="88" t="s">
        <v>803</v>
      </c>
    </row>
    <row r="30" spans="1:14" s="29" customFormat="1" ht="36.75" customHeight="1">
      <c r="A30" s="38">
        <v>20</v>
      </c>
      <c r="B30" s="111">
        <v>41000</v>
      </c>
      <c r="C30" s="60">
        <v>0</v>
      </c>
      <c r="D30" s="110">
        <v>41000</v>
      </c>
      <c r="E30" s="31">
        <v>1</v>
      </c>
      <c r="F30" s="31">
        <v>1</v>
      </c>
      <c r="G30" s="158">
        <v>21</v>
      </c>
      <c r="H30" s="47" t="s">
        <v>1603</v>
      </c>
      <c r="I30" s="31">
        <v>2</v>
      </c>
      <c r="J30" s="47" t="s">
        <v>284</v>
      </c>
      <c r="K30" s="66" t="s">
        <v>822</v>
      </c>
      <c r="L30" s="31" t="s">
        <v>1465</v>
      </c>
      <c r="M30" s="117">
        <v>25720</v>
      </c>
      <c r="N30" s="120" t="s">
        <v>802</v>
      </c>
    </row>
    <row r="31" spans="1:14" s="29" customFormat="1" ht="36.75" customHeight="1">
      <c r="A31" s="38">
        <v>21</v>
      </c>
      <c r="B31" s="60">
        <v>42000</v>
      </c>
      <c r="C31" s="60">
        <v>2000</v>
      </c>
      <c r="D31" s="110">
        <f>SUM(B31:C31)</f>
        <v>44000</v>
      </c>
      <c r="E31" s="31">
        <v>1</v>
      </c>
      <c r="F31" s="31">
        <v>1</v>
      </c>
      <c r="G31" s="158">
        <v>21</v>
      </c>
      <c r="H31" s="47" t="s">
        <v>472</v>
      </c>
      <c r="I31" s="31">
        <v>2</v>
      </c>
      <c r="J31" s="113" t="s">
        <v>473</v>
      </c>
      <c r="K31" s="66" t="s">
        <v>831</v>
      </c>
      <c r="L31" s="31" t="s">
        <v>1510</v>
      </c>
      <c r="M31" s="58">
        <v>27454</v>
      </c>
      <c r="N31" s="88" t="s">
        <v>803</v>
      </c>
    </row>
    <row r="32" spans="1:14" s="29" customFormat="1" ht="36.75" customHeight="1">
      <c r="A32" s="38">
        <v>22</v>
      </c>
      <c r="B32" s="111">
        <v>44000</v>
      </c>
      <c r="C32" s="60">
        <v>3000</v>
      </c>
      <c r="D32" s="110">
        <v>47000</v>
      </c>
      <c r="E32" s="31">
        <v>1</v>
      </c>
      <c r="F32" s="31">
        <v>1</v>
      </c>
      <c r="G32" s="158">
        <v>21</v>
      </c>
      <c r="H32" s="47" t="s">
        <v>1671</v>
      </c>
      <c r="I32" s="31">
        <v>1</v>
      </c>
      <c r="J32" s="47" t="s">
        <v>1081</v>
      </c>
      <c r="K32" s="66" t="s">
        <v>1469</v>
      </c>
      <c r="L32" s="31" t="s">
        <v>1510</v>
      </c>
      <c r="M32" s="117">
        <v>40603</v>
      </c>
      <c r="N32" s="120" t="s">
        <v>802</v>
      </c>
    </row>
    <row r="33" spans="1:14" s="29" customFormat="1" ht="36.75" customHeight="1">
      <c r="A33" s="38">
        <v>23</v>
      </c>
      <c r="B33" s="60">
        <v>40000</v>
      </c>
      <c r="C33" s="60">
        <v>0</v>
      </c>
      <c r="D33" s="110">
        <v>40000</v>
      </c>
      <c r="E33" s="31">
        <v>0</v>
      </c>
      <c r="F33" s="31">
        <v>0</v>
      </c>
      <c r="G33" s="158">
        <v>21.45</v>
      </c>
      <c r="H33" s="47" t="s">
        <v>269</v>
      </c>
      <c r="I33" s="31">
        <v>2</v>
      </c>
      <c r="J33" s="47" t="s">
        <v>268</v>
      </c>
      <c r="K33" s="66" t="s">
        <v>1572</v>
      </c>
      <c r="L33" s="31" t="s">
        <v>1465</v>
      </c>
      <c r="M33" s="117" t="s">
        <v>1596</v>
      </c>
      <c r="N33" s="120" t="s">
        <v>802</v>
      </c>
    </row>
    <row r="34" spans="1:14" s="29" customFormat="1" ht="36.75" customHeight="1">
      <c r="A34" s="38">
        <v>24</v>
      </c>
      <c r="B34" s="60">
        <v>43000</v>
      </c>
      <c r="C34" s="60">
        <v>0</v>
      </c>
      <c r="D34" s="110">
        <f>SUM(B34:C34)</f>
        <v>43000</v>
      </c>
      <c r="E34" s="31">
        <v>1</v>
      </c>
      <c r="F34" s="31">
        <v>1</v>
      </c>
      <c r="G34" s="158">
        <v>21.45</v>
      </c>
      <c r="H34" s="47" t="s">
        <v>597</v>
      </c>
      <c r="I34" s="31">
        <v>2</v>
      </c>
      <c r="J34" s="113" t="s">
        <v>1205</v>
      </c>
      <c r="K34" s="66" t="s">
        <v>1256</v>
      </c>
      <c r="L34" s="31" t="s">
        <v>1510</v>
      </c>
      <c r="M34" s="58">
        <v>27395</v>
      </c>
      <c r="N34" s="120" t="s">
        <v>802</v>
      </c>
    </row>
    <row r="35" spans="1:14" s="29" customFormat="1" ht="36.75" customHeight="1">
      <c r="A35" s="38">
        <v>25</v>
      </c>
      <c r="B35" s="60">
        <v>45000</v>
      </c>
      <c r="C35" s="60">
        <v>0</v>
      </c>
      <c r="D35" s="110">
        <f>SUM(B35:C35)</f>
        <v>45000</v>
      </c>
      <c r="E35" s="31">
        <v>1</v>
      </c>
      <c r="F35" s="31">
        <v>1</v>
      </c>
      <c r="G35" s="158">
        <v>21.45</v>
      </c>
      <c r="H35" s="47" t="s">
        <v>1761</v>
      </c>
      <c r="I35" s="31">
        <v>2</v>
      </c>
      <c r="J35" s="113" t="s">
        <v>1220</v>
      </c>
      <c r="K35" s="66" t="s">
        <v>1762</v>
      </c>
      <c r="L35" s="31" t="s">
        <v>1510</v>
      </c>
      <c r="M35" s="58" t="s">
        <v>1476</v>
      </c>
      <c r="N35" s="120" t="s">
        <v>802</v>
      </c>
    </row>
    <row r="36" spans="1:14" s="29" customFormat="1" ht="36.75" customHeight="1">
      <c r="A36" s="38">
        <v>26</v>
      </c>
      <c r="B36" s="60">
        <v>45000</v>
      </c>
      <c r="C36" s="60">
        <v>0</v>
      </c>
      <c r="D36" s="110">
        <f>SUM(B36:C36)</f>
        <v>45000</v>
      </c>
      <c r="E36" s="31">
        <v>1</v>
      </c>
      <c r="F36" s="31">
        <v>1</v>
      </c>
      <c r="G36" s="158">
        <v>21.45</v>
      </c>
      <c r="H36" s="47" t="s">
        <v>1794</v>
      </c>
      <c r="I36" s="31">
        <v>2</v>
      </c>
      <c r="J36" s="113" t="s">
        <v>1767</v>
      </c>
      <c r="K36" s="66" t="s">
        <v>728</v>
      </c>
      <c r="L36" s="31" t="s">
        <v>1687</v>
      </c>
      <c r="M36" s="58">
        <v>26755</v>
      </c>
      <c r="N36" s="120" t="s">
        <v>802</v>
      </c>
    </row>
    <row r="37" spans="1:14" s="29" customFormat="1" ht="36.75" customHeight="1">
      <c r="A37" s="38">
        <v>27</v>
      </c>
      <c r="B37" s="60">
        <v>42000</v>
      </c>
      <c r="C37" s="60">
        <v>0</v>
      </c>
      <c r="D37" s="110">
        <f>SUM(B37:C37)</f>
        <v>42000</v>
      </c>
      <c r="E37" s="31">
        <v>1</v>
      </c>
      <c r="F37" s="31">
        <v>1</v>
      </c>
      <c r="G37" s="158">
        <v>21.48</v>
      </c>
      <c r="H37" s="47" t="s">
        <v>593</v>
      </c>
      <c r="I37" s="31">
        <v>1</v>
      </c>
      <c r="J37" s="113" t="s">
        <v>1200</v>
      </c>
      <c r="K37" s="66" t="s">
        <v>819</v>
      </c>
      <c r="L37" s="31" t="s">
        <v>1510</v>
      </c>
      <c r="M37" s="58">
        <v>26755</v>
      </c>
      <c r="N37" s="120" t="s">
        <v>802</v>
      </c>
    </row>
    <row r="38" spans="1:14" s="29" customFormat="1" ht="36.75" customHeight="1">
      <c r="A38" s="38">
        <v>28</v>
      </c>
      <c r="B38" s="60">
        <v>45000</v>
      </c>
      <c r="C38" s="60">
        <v>0</v>
      </c>
      <c r="D38" s="110">
        <f>SUM(B38:C38)</f>
        <v>45000</v>
      </c>
      <c r="E38" s="31">
        <v>0</v>
      </c>
      <c r="F38" s="31">
        <v>0</v>
      </c>
      <c r="G38" s="158">
        <v>21.48</v>
      </c>
      <c r="H38" s="47" t="s">
        <v>527</v>
      </c>
      <c r="I38" s="31">
        <v>2</v>
      </c>
      <c r="J38" s="113" t="s">
        <v>452</v>
      </c>
      <c r="K38" s="66" t="s">
        <v>835</v>
      </c>
      <c r="L38" s="31" t="s">
        <v>506</v>
      </c>
      <c r="M38" s="58">
        <v>26999</v>
      </c>
      <c r="N38" s="120" t="s">
        <v>802</v>
      </c>
    </row>
    <row r="39" spans="1:14" s="29" customFormat="1" ht="36.75" customHeight="1">
      <c r="A39" s="38">
        <v>29</v>
      </c>
      <c r="B39" s="60">
        <v>45000</v>
      </c>
      <c r="C39" s="60">
        <v>0</v>
      </c>
      <c r="D39" s="110">
        <f>B39+C39</f>
        <v>45000</v>
      </c>
      <c r="E39" s="31">
        <v>1</v>
      </c>
      <c r="F39" s="31">
        <v>1</v>
      </c>
      <c r="G39" s="158">
        <v>21.49</v>
      </c>
      <c r="H39" s="47" t="s">
        <v>667</v>
      </c>
      <c r="I39" s="31">
        <v>1</v>
      </c>
      <c r="J39" s="113" t="s">
        <v>663</v>
      </c>
      <c r="K39" s="66" t="s">
        <v>837</v>
      </c>
      <c r="L39" s="31" t="s">
        <v>1510</v>
      </c>
      <c r="M39" s="58">
        <v>26481</v>
      </c>
      <c r="N39" s="120" t="s">
        <v>802</v>
      </c>
    </row>
    <row r="40" spans="1:14" s="29" customFormat="1" ht="36.75" customHeight="1">
      <c r="A40" s="38">
        <v>30</v>
      </c>
      <c r="B40" s="111">
        <v>45000</v>
      </c>
      <c r="C40" s="60">
        <v>0</v>
      </c>
      <c r="D40" s="110">
        <v>45000</v>
      </c>
      <c r="E40" s="31">
        <v>2</v>
      </c>
      <c r="F40" s="31">
        <v>1</v>
      </c>
      <c r="G40" s="158">
        <v>21.53</v>
      </c>
      <c r="H40" s="47" t="s">
        <v>1664</v>
      </c>
      <c r="I40" s="31">
        <v>1</v>
      </c>
      <c r="J40" s="47" t="s">
        <v>1665</v>
      </c>
      <c r="K40" s="66" t="s">
        <v>837</v>
      </c>
      <c r="L40" s="31" t="s">
        <v>1510</v>
      </c>
      <c r="M40" s="117">
        <v>27760</v>
      </c>
      <c r="N40" s="120" t="s">
        <v>802</v>
      </c>
    </row>
    <row r="41" spans="1:14" s="29" customFormat="1" ht="36.75" customHeight="1">
      <c r="A41" s="38">
        <v>31</v>
      </c>
      <c r="B41" s="60">
        <v>40000</v>
      </c>
      <c r="C41" s="60">
        <v>0</v>
      </c>
      <c r="D41" s="110">
        <f>SUM(B41:C41)</f>
        <v>40000</v>
      </c>
      <c r="E41" s="31">
        <v>1</v>
      </c>
      <c r="F41" s="31">
        <v>1</v>
      </c>
      <c r="G41" s="158">
        <v>21.6</v>
      </c>
      <c r="H41" s="47" t="s">
        <v>442</v>
      </c>
      <c r="I41" s="31">
        <v>2</v>
      </c>
      <c r="J41" s="113" t="s">
        <v>443</v>
      </c>
      <c r="K41" s="66" t="s">
        <v>733</v>
      </c>
      <c r="L41" s="31" t="s">
        <v>515</v>
      </c>
      <c r="M41" s="58">
        <v>28126</v>
      </c>
      <c r="N41" s="120" t="s">
        <v>802</v>
      </c>
    </row>
    <row r="42" spans="1:14" s="29" customFormat="1" ht="36.75" customHeight="1">
      <c r="A42" s="38">
        <v>32</v>
      </c>
      <c r="B42" s="60">
        <v>45000</v>
      </c>
      <c r="C42" s="60">
        <v>1000</v>
      </c>
      <c r="D42" s="110">
        <f>SUM(B42:C42)</f>
        <v>46000</v>
      </c>
      <c r="E42" s="31">
        <v>2</v>
      </c>
      <c r="F42" s="31">
        <v>2</v>
      </c>
      <c r="G42" s="158">
        <v>21.69</v>
      </c>
      <c r="H42" s="47" t="s">
        <v>1769</v>
      </c>
      <c r="I42" s="31">
        <v>2</v>
      </c>
      <c r="J42" s="113" t="s">
        <v>1770</v>
      </c>
      <c r="K42" s="66" t="s">
        <v>1262</v>
      </c>
      <c r="L42" s="31" t="s">
        <v>1510</v>
      </c>
      <c r="M42" s="58">
        <v>26908</v>
      </c>
      <c r="N42" s="120" t="s">
        <v>802</v>
      </c>
    </row>
    <row r="43" spans="1:14" s="29" customFormat="1" ht="36.75" customHeight="1">
      <c r="A43" s="38">
        <v>33</v>
      </c>
      <c r="B43" s="111">
        <v>40000</v>
      </c>
      <c r="C43" s="60">
        <v>0</v>
      </c>
      <c r="D43" s="110">
        <v>40000</v>
      </c>
      <c r="E43" s="31">
        <v>1</v>
      </c>
      <c r="F43" s="31">
        <v>1</v>
      </c>
      <c r="G43" s="158">
        <v>21.7</v>
      </c>
      <c r="H43" s="47" t="s">
        <v>439</v>
      </c>
      <c r="I43" s="31">
        <v>2</v>
      </c>
      <c r="J43" s="47" t="s">
        <v>438</v>
      </c>
      <c r="K43" s="66" t="s">
        <v>831</v>
      </c>
      <c r="L43" s="31" t="s">
        <v>506</v>
      </c>
      <c r="M43" s="117" t="s">
        <v>514</v>
      </c>
      <c r="N43" s="88" t="s">
        <v>803</v>
      </c>
    </row>
    <row r="44" spans="1:14" s="29" customFormat="1" ht="36.75" customHeight="1">
      <c r="A44" s="38">
        <v>34</v>
      </c>
      <c r="B44" s="60">
        <v>45000</v>
      </c>
      <c r="C44" s="60">
        <v>0</v>
      </c>
      <c r="D44" s="110">
        <f>SUM(B44:C44)</f>
        <v>45000</v>
      </c>
      <c r="E44" s="31">
        <v>1</v>
      </c>
      <c r="F44" s="31">
        <v>2</v>
      </c>
      <c r="G44" s="158">
        <v>21.78</v>
      </c>
      <c r="H44" s="47" t="s">
        <v>1786</v>
      </c>
      <c r="I44" s="31">
        <v>1</v>
      </c>
      <c r="J44" s="113" t="s">
        <v>611</v>
      </c>
      <c r="K44" s="66" t="s">
        <v>837</v>
      </c>
      <c r="L44" s="31" t="s">
        <v>506</v>
      </c>
      <c r="M44" s="58">
        <v>25903</v>
      </c>
      <c r="N44" s="120" t="s">
        <v>802</v>
      </c>
    </row>
    <row r="45" spans="1:14" s="29" customFormat="1" ht="36.75" customHeight="1">
      <c r="A45" s="38">
        <v>35</v>
      </c>
      <c r="B45" s="111">
        <v>45000</v>
      </c>
      <c r="C45" s="60">
        <v>2200</v>
      </c>
      <c r="D45" s="110">
        <v>47200</v>
      </c>
      <c r="E45" s="31">
        <v>1</v>
      </c>
      <c r="F45" s="31">
        <v>1</v>
      </c>
      <c r="G45" s="158">
        <v>21.8</v>
      </c>
      <c r="H45" s="47" t="s">
        <v>495</v>
      </c>
      <c r="I45" s="31">
        <v>1</v>
      </c>
      <c r="J45" s="47" t="s">
        <v>413</v>
      </c>
      <c r="K45" s="66" t="s">
        <v>1270</v>
      </c>
      <c r="L45" s="31" t="s">
        <v>1687</v>
      </c>
      <c r="M45" s="117">
        <v>23071</v>
      </c>
      <c r="N45" s="88" t="s">
        <v>803</v>
      </c>
    </row>
    <row r="46" spans="1:14" s="29" customFormat="1" ht="36.75" customHeight="1">
      <c r="A46" s="38">
        <v>36</v>
      </c>
      <c r="B46" s="111">
        <v>44000</v>
      </c>
      <c r="C46" s="60">
        <v>0</v>
      </c>
      <c r="D46" s="110">
        <v>44000</v>
      </c>
      <c r="E46" s="31">
        <v>1</v>
      </c>
      <c r="F46" s="31">
        <v>2</v>
      </c>
      <c r="G46" s="158">
        <v>21.87</v>
      </c>
      <c r="H46" s="47" t="s">
        <v>499</v>
      </c>
      <c r="I46" s="31">
        <v>2</v>
      </c>
      <c r="J46" s="47" t="s">
        <v>418</v>
      </c>
      <c r="K46" s="66" t="s">
        <v>1256</v>
      </c>
      <c r="L46" s="31" t="s">
        <v>1687</v>
      </c>
      <c r="M46" s="117">
        <v>29281</v>
      </c>
      <c r="N46" s="120" t="s">
        <v>802</v>
      </c>
    </row>
    <row r="47" spans="1:14" s="29" customFormat="1" ht="36.75" customHeight="1">
      <c r="A47" s="38">
        <v>37</v>
      </c>
      <c r="B47" s="60">
        <v>40000</v>
      </c>
      <c r="C47" s="60">
        <v>0</v>
      </c>
      <c r="D47" s="110">
        <f>B47+C47</f>
        <v>40000</v>
      </c>
      <c r="E47" s="31">
        <v>1</v>
      </c>
      <c r="F47" s="31">
        <v>1</v>
      </c>
      <c r="G47" s="158">
        <v>22</v>
      </c>
      <c r="H47" s="47" t="s">
        <v>1842</v>
      </c>
      <c r="I47" s="31">
        <v>2</v>
      </c>
      <c r="J47" s="113" t="s">
        <v>1843</v>
      </c>
      <c r="K47" s="66" t="s">
        <v>810</v>
      </c>
      <c r="L47" s="31" t="s">
        <v>1465</v>
      </c>
      <c r="M47" s="58">
        <v>25659</v>
      </c>
      <c r="N47" s="120" t="s">
        <v>802</v>
      </c>
    </row>
    <row r="48" spans="1:14" s="29" customFormat="1" ht="36.75" customHeight="1">
      <c r="A48" s="38">
        <v>38</v>
      </c>
      <c r="B48" s="111">
        <v>45000</v>
      </c>
      <c r="C48" s="60">
        <v>0</v>
      </c>
      <c r="D48" s="110">
        <v>45000</v>
      </c>
      <c r="E48" s="31">
        <v>1</v>
      </c>
      <c r="F48" s="31">
        <v>2</v>
      </c>
      <c r="G48" s="158">
        <v>22</v>
      </c>
      <c r="H48" s="47" t="s">
        <v>1625</v>
      </c>
      <c r="I48" s="31">
        <v>2</v>
      </c>
      <c r="J48" s="47" t="s">
        <v>1626</v>
      </c>
      <c r="K48" s="66" t="s">
        <v>733</v>
      </c>
      <c r="L48" s="31" t="s">
        <v>1465</v>
      </c>
      <c r="M48" s="117">
        <v>29221</v>
      </c>
      <c r="N48" s="120" t="s">
        <v>802</v>
      </c>
    </row>
    <row r="49" spans="1:14" s="29" customFormat="1" ht="36.75" customHeight="1">
      <c r="A49" s="38">
        <v>39</v>
      </c>
      <c r="B49" s="111">
        <v>45000</v>
      </c>
      <c r="C49" s="60">
        <v>0</v>
      </c>
      <c r="D49" s="110">
        <v>45000</v>
      </c>
      <c r="E49" s="31">
        <v>1</v>
      </c>
      <c r="F49" s="31">
        <v>2</v>
      </c>
      <c r="G49" s="158">
        <v>22</v>
      </c>
      <c r="H49" s="47" t="s">
        <v>1630</v>
      </c>
      <c r="I49" s="31">
        <v>2</v>
      </c>
      <c r="J49" s="47" t="s">
        <v>1631</v>
      </c>
      <c r="K49" s="66" t="s">
        <v>1632</v>
      </c>
      <c r="L49" s="31" t="s">
        <v>1510</v>
      </c>
      <c r="M49" s="117" t="s">
        <v>1580</v>
      </c>
      <c r="N49" s="120" t="s">
        <v>802</v>
      </c>
    </row>
    <row r="50" spans="1:14" s="29" customFormat="1" ht="36.75" customHeight="1">
      <c r="A50" s="38">
        <v>40</v>
      </c>
      <c r="B50" s="111">
        <v>45000</v>
      </c>
      <c r="C50" s="60">
        <v>1000</v>
      </c>
      <c r="D50" s="110">
        <v>46000</v>
      </c>
      <c r="E50" s="31">
        <v>1</v>
      </c>
      <c r="F50" s="31">
        <v>1</v>
      </c>
      <c r="G50" s="158">
        <v>22</v>
      </c>
      <c r="H50" s="47" t="s">
        <v>1616</v>
      </c>
      <c r="I50" s="31">
        <v>2</v>
      </c>
      <c r="J50" s="47" t="s">
        <v>292</v>
      </c>
      <c r="K50" s="66" t="s">
        <v>728</v>
      </c>
      <c r="L50" s="31" t="s">
        <v>1465</v>
      </c>
      <c r="M50" s="117">
        <v>26634</v>
      </c>
      <c r="N50" s="120" t="s">
        <v>802</v>
      </c>
    </row>
    <row r="51" spans="1:14" s="29" customFormat="1" ht="36.75" customHeight="1">
      <c r="A51" s="38">
        <v>41</v>
      </c>
      <c r="B51" s="60">
        <v>45000</v>
      </c>
      <c r="C51" s="60">
        <v>2000</v>
      </c>
      <c r="D51" s="110">
        <f>SUM(B51:C51)</f>
        <v>47000</v>
      </c>
      <c r="E51" s="31">
        <v>1</v>
      </c>
      <c r="F51" s="31">
        <v>1</v>
      </c>
      <c r="G51" s="158">
        <v>22</v>
      </c>
      <c r="H51" s="47" t="s">
        <v>1800</v>
      </c>
      <c r="I51" s="31">
        <v>1</v>
      </c>
      <c r="J51" s="113" t="s">
        <v>586</v>
      </c>
      <c r="K51" s="66" t="s">
        <v>819</v>
      </c>
      <c r="L51" s="31" t="s">
        <v>506</v>
      </c>
      <c r="M51" s="58" t="s">
        <v>1801</v>
      </c>
      <c r="N51" s="120" t="s">
        <v>802</v>
      </c>
    </row>
    <row r="52" spans="1:14" s="29" customFormat="1" ht="36.75" customHeight="1">
      <c r="A52" s="38">
        <v>42</v>
      </c>
      <c r="B52" s="60">
        <v>42000</v>
      </c>
      <c r="C52" s="60">
        <v>0</v>
      </c>
      <c r="D52" s="110">
        <f>SUM(B52:C52)</f>
        <v>42000</v>
      </c>
      <c r="E52" s="31">
        <v>1</v>
      </c>
      <c r="F52" s="31">
        <v>1</v>
      </c>
      <c r="G52" s="158">
        <v>22.18</v>
      </c>
      <c r="H52" s="47" t="s">
        <v>575</v>
      </c>
      <c r="I52" s="31">
        <v>2</v>
      </c>
      <c r="J52" s="113" t="s">
        <v>1183</v>
      </c>
      <c r="K52" s="66" t="s">
        <v>822</v>
      </c>
      <c r="L52" s="31" t="s">
        <v>1465</v>
      </c>
      <c r="M52" s="58">
        <v>24473</v>
      </c>
      <c r="N52" s="120" t="s">
        <v>802</v>
      </c>
    </row>
    <row r="53" spans="1:14" s="29" customFormat="1" ht="36.75" customHeight="1">
      <c r="A53" s="38">
        <v>43</v>
      </c>
      <c r="B53" s="60">
        <v>43000</v>
      </c>
      <c r="C53" s="60">
        <v>2000</v>
      </c>
      <c r="D53" s="110">
        <f>B53+C53</f>
        <v>45000</v>
      </c>
      <c r="E53" s="31">
        <v>1</v>
      </c>
      <c r="F53" s="31">
        <v>1</v>
      </c>
      <c r="G53" s="158">
        <v>22.24</v>
      </c>
      <c r="H53" s="47" t="s">
        <v>1855</v>
      </c>
      <c r="I53" s="31">
        <v>2</v>
      </c>
      <c r="J53" s="113" t="s">
        <v>666</v>
      </c>
      <c r="K53" s="66" t="s">
        <v>728</v>
      </c>
      <c r="L53" s="31" t="s">
        <v>1510</v>
      </c>
      <c r="M53" s="58">
        <v>27729</v>
      </c>
      <c r="N53" s="120" t="s">
        <v>802</v>
      </c>
    </row>
    <row r="54" spans="1:14" s="29" customFormat="1" ht="36.75" customHeight="1">
      <c r="A54" s="38">
        <v>44</v>
      </c>
      <c r="B54" s="60">
        <v>40000</v>
      </c>
      <c r="C54" s="60">
        <v>0</v>
      </c>
      <c r="D54" s="110">
        <f>SUM(B54:C54)</f>
        <v>40000</v>
      </c>
      <c r="E54" s="31">
        <v>1</v>
      </c>
      <c r="F54" s="31">
        <v>1</v>
      </c>
      <c r="G54" s="158">
        <v>22.31</v>
      </c>
      <c r="H54" s="47" t="s">
        <v>598</v>
      </c>
      <c r="I54" s="31">
        <v>2</v>
      </c>
      <c r="J54" s="113" t="s">
        <v>599</v>
      </c>
      <c r="K54" s="66"/>
      <c r="L54" s="31" t="s">
        <v>1510</v>
      </c>
      <c r="M54" s="58">
        <v>26359</v>
      </c>
      <c r="N54" s="120" t="s">
        <v>802</v>
      </c>
    </row>
    <row r="55" spans="1:14" s="29" customFormat="1" ht="36.75" customHeight="1">
      <c r="A55" s="38">
        <v>45</v>
      </c>
      <c r="B55" s="60">
        <v>47000</v>
      </c>
      <c r="C55" s="60">
        <v>1000</v>
      </c>
      <c r="D55" s="110">
        <f>B55+C55</f>
        <v>48000</v>
      </c>
      <c r="E55" s="31">
        <v>1</v>
      </c>
      <c r="F55" s="31">
        <v>1</v>
      </c>
      <c r="G55" s="158">
        <v>22.48</v>
      </c>
      <c r="H55" s="47" t="s">
        <v>1825</v>
      </c>
      <c r="I55" s="31">
        <v>2</v>
      </c>
      <c r="J55" s="113" t="s">
        <v>1826</v>
      </c>
      <c r="K55" s="66" t="s">
        <v>831</v>
      </c>
      <c r="L55" s="31" t="s">
        <v>1687</v>
      </c>
      <c r="M55" s="58"/>
      <c r="N55" s="88" t="s">
        <v>803</v>
      </c>
    </row>
    <row r="56" spans="1:14" s="29" customFormat="1" ht="36.75" customHeight="1">
      <c r="A56" s="38">
        <v>46</v>
      </c>
      <c r="B56" s="60">
        <v>45000</v>
      </c>
      <c r="C56" s="60">
        <v>2000</v>
      </c>
      <c r="D56" s="110">
        <v>47000</v>
      </c>
      <c r="E56" s="31">
        <v>1</v>
      </c>
      <c r="F56" s="31">
        <v>1</v>
      </c>
      <c r="G56" s="158">
        <v>22.5</v>
      </c>
      <c r="H56" s="47" t="s">
        <v>251</v>
      </c>
      <c r="I56" s="31">
        <v>2</v>
      </c>
      <c r="J56" s="47" t="s">
        <v>252</v>
      </c>
      <c r="K56" s="66" t="s">
        <v>827</v>
      </c>
      <c r="L56" s="31" t="s">
        <v>1510</v>
      </c>
      <c r="M56" s="117">
        <v>28185</v>
      </c>
      <c r="N56" s="88" t="s">
        <v>803</v>
      </c>
    </row>
    <row r="57" spans="1:14" s="29" customFormat="1" ht="36.75" customHeight="1">
      <c r="A57" s="38">
        <v>47</v>
      </c>
      <c r="B57" s="60">
        <v>43000</v>
      </c>
      <c r="C57" s="60">
        <v>2000</v>
      </c>
      <c r="D57" s="110">
        <f>SUM(B57:C57)</f>
        <v>45000</v>
      </c>
      <c r="E57" s="31">
        <v>1</v>
      </c>
      <c r="F57" s="31">
        <v>1</v>
      </c>
      <c r="G57" s="158">
        <v>22.6</v>
      </c>
      <c r="H57" s="47" t="s">
        <v>1181</v>
      </c>
      <c r="I57" s="31">
        <v>1</v>
      </c>
      <c r="J57" s="113" t="s">
        <v>1180</v>
      </c>
      <c r="K57" s="66" t="s">
        <v>1608</v>
      </c>
      <c r="L57" s="31" t="s">
        <v>1510</v>
      </c>
      <c r="M57" s="58">
        <v>26390</v>
      </c>
      <c r="N57" s="120" t="s">
        <v>802</v>
      </c>
    </row>
    <row r="58" spans="1:14" s="29" customFormat="1" ht="36.75" customHeight="1">
      <c r="A58" s="38">
        <v>48</v>
      </c>
      <c r="B58" s="60">
        <v>40000</v>
      </c>
      <c r="C58" s="60">
        <v>2000</v>
      </c>
      <c r="D58" s="110">
        <f>SUM(B58:C58)</f>
        <v>42000</v>
      </c>
      <c r="E58" s="31">
        <v>1</v>
      </c>
      <c r="F58" s="31">
        <v>1</v>
      </c>
      <c r="G58" s="158">
        <v>22.68</v>
      </c>
      <c r="H58" s="47" t="s">
        <v>561</v>
      </c>
      <c r="I58" s="31">
        <v>2</v>
      </c>
      <c r="J58" s="113" t="s">
        <v>1168</v>
      </c>
      <c r="K58" s="66" t="s">
        <v>810</v>
      </c>
      <c r="L58" s="31" t="s">
        <v>1512</v>
      </c>
      <c r="M58" s="58">
        <v>30317</v>
      </c>
      <c r="N58" s="88" t="s">
        <v>803</v>
      </c>
    </row>
    <row r="59" spans="1:14" s="29" customFormat="1" ht="36.75" customHeight="1">
      <c r="A59" s="38">
        <v>49</v>
      </c>
      <c r="B59" s="111">
        <v>48000</v>
      </c>
      <c r="C59" s="60">
        <v>2000</v>
      </c>
      <c r="D59" s="110">
        <v>50000</v>
      </c>
      <c r="E59" s="31">
        <v>0</v>
      </c>
      <c r="F59" s="31">
        <v>0</v>
      </c>
      <c r="G59" s="158">
        <v>22.68</v>
      </c>
      <c r="H59" s="47" t="s">
        <v>1617</v>
      </c>
      <c r="I59" s="31">
        <v>2</v>
      </c>
      <c r="J59" s="47" t="s">
        <v>1020</v>
      </c>
      <c r="K59" s="66" t="s">
        <v>821</v>
      </c>
      <c r="L59" s="31" t="s">
        <v>1510</v>
      </c>
      <c r="M59" s="117">
        <v>27729</v>
      </c>
      <c r="N59" s="120" t="s">
        <v>802</v>
      </c>
    </row>
    <row r="60" spans="1:14" s="29" customFormat="1" ht="36.75" customHeight="1">
      <c r="A60" s="38">
        <v>50</v>
      </c>
      <c r="B60" s="111">
        <v>48000</v>
      </c>
      <c r="C60" s="60">
        <v>2000</v>
      </c>
      <c r="D60" s="110">
        <v>50000</v>
      </c>
      <c r="E60" s="31">
        <v>0</v>
      </c>
      <c r="F60" s="31">
        <v>0</v>
      </c>
      <c r="G60" s="158">
        <v>22.68</v>
      </c>
      <c r="H60" s="47" t="s">
        <v>1617</v>
      </c>
      <c r="I60" s="31">
        <v>1</v>
      </c>
      <c r="J60" s="47" t="s">
        <v>1020</v>
      </c>
      <c r="K60" s="66" t="s">
        <v>821</v>
      </c>
      <c r="L60" s="31" t="s">
        <v>1510</v>
      </c>
      <c r="M60" s="117">
        <v>27729</v>
      </c>
      <c r="N60" s="120" t="s">
        <v>802</v>
      </c>
    </row>
    <row r="61" spans="1:14" s="29" customFormat="1" ht="36.75" customHeight="1">
      <c r="A61" s="38">
        <v>51</v>
      </c>
      <c r="B61" s="60">
        <v>42000</v>
      </c>
      <c r="C61" s="60">
        <v>1000</v>
      </c>
      <c r="D61" s="110">
        <f>SUM(B61:C61)</f>
        <v>43000</v>
      </c>
      <c r="E61" s="31">
        <v>1</v>
      </c>
      <c r="F61" s="31">
        <v>2</v>
      </c>
      <c r="G61" s="158">
        <v>22.7</v>
      </c>
      <c r="H61" s="47" t="s">
        <v>557</v>
      </c>
      <c r="I61" s="31">
        <v>2</v>
      </c>
      <c r="J61" s="113" t="s">
        <v>489</v>
      </c>
      <c r="K61" s="66" t="s">
        <v>728</v>
      </c>
      <c r="L61" s="31" t="s">
        <v>1465</v>
      </c>
      <c r="M61" s="58">
        <v>27515</v>
      </c>
      <c r="N61" s="120" t="s">
        <v>802</v>
      </c>
    </row>
    <row r="62" spans="1:14" s="29" customFormat="1" ht="36.75" customHeight="1">
      <c r="A62" s="38">
        <v>52</v>
      </c>
      <c r="B62" s="60">
        <v>48000</v>
      </c>
      <c r="C62" s="60">
        <v>2000</v>
      </c>
      <c r="D62" s="110">
        <f>B62+C62</f>
        <v>50000</v>
      </c>
      <c r="E62" s="31">
        <v>2</v>
      </c>
      <c r="F62" s="31">
        <v>0</v>
      </c>
      <c r="G62" s="158">
        <v>22.75</v>
      </c>
      <c r="H62" s="47" t="s">
        <v>1854</v>
      </c>
      <c r="I62" s="31">
        <v>1</v>
      </c>
      <c r="J62" s="113" t="s">
        <v>665</v>
      </c>
      <c r="K62" s="66" t="s">
        <v>1255</v>
      </c>
      <c r="L62" s="31" t="s">
        <v>1510</v>
      </c>
      <c r="M62" s="58">
        <v>28126</v>
      </c>
      <c r="N62" s="120" t="s">
        <v>802</v>
      </c>
    </row>
    <row r="63" spans="1:14" s="29" customFormat="1" ht="36.75" customHeight="1">
      <c r="A63" s="38">
        <v>53</v>
      </c>
      <c r="B63" s="111">
        <v>40000</v>
      </c>
      <c r="C63" s="60">
        <v>0</v>
      </c>
      <c r="D63" s="110">
        <v>40000</v>
      </c>
      <c r="E63" s="31">
        <v>1</v>
      </c>
      <c r="F63" s="31">
        <v>0.5</v>
      </c>
      <c r="G63" s="158">
        <v>23</v>
      </c>
      <c r="H63" s="47" t="s">
        <v>1079</v>
      </c>
      <c r="I63" s="31">
        <v>1</v>
      </c>
      <c r="J63" s="47" t="s">
        <v>1078</v>
      </c>
      <c r="K63" s="66" t="s">
        <v>1666</v>
      </c>
      <c r="L63" s="31" t="s">
        <v>1465</v>
      </c>
      <c r="M63" s="117">
        <v>25385</v>
      </c>
      <c r="N63" s="120" t="s">
        <v>802</v>
      </c>
    </row>
    <row r="64" spans="1:14" s="29" customFormat="1" ht="36.75" customHeight="1">
      <c r="A64" s="38">
        <v>54</v>
      </c>
      <c r="B64" s="60">
        <v>44000</v>
      </c>
      <c r="C64" s="60">
        <v>1000</v>
      </c>
      <c r="D64" s="110">
        <f>SUM(B64:C64)</f>
        <v>45000</v>
      </c>
      <c r="E64" s="31">
        <v>1</v>
      </c>
      <c r="F64" s="31">
        <v>1</v>
      </c>
      <c r="G64" s="158">
        <v>23</v>
      </c>
      <c r="H64" s="47" t="s">
        <v>1802</v>
      </c>
      <c r="I64" s="31">
        <v>2</v>
      </c>
      <c r="J64" s="113" t="s">
        <v>619</v>
      </c>
      <c r="K64" s="66" t="s">
        <v>728</v>
      </c>
      <c r="L64" s="31" t="s">
        <v>506</v>
      </c>
      <c r="M64" s="58" t="s">
        <v>1801</v>
      </c>
      <c r="N64" s="120" t="s">
        <v>802</v>
      </c>
    </row>
    <row r="65" spans="1:14" s="29" customFormat="1" ht="36.75" customHeight="1">
      <c r="A65" s="38">
        <v>55</v>
      </c>
      <c r="B65" s="60">
        <v>45000</v>
      </c>
      <c r="C65" s="60">
        <v>2000</v>
      </c>
      <c r="D65" s="110">
        <f>SUM(B65:C65)</f>
        <v>47000</v>
      </c>
      <c r="E65" s="31">
        <v>1</v>
      </c>
      <c r="F65" s="31">
        <v>1</v>
      </c>
      <c r="G65" s="158">
        <v>23</v>
      </c>
      <c r="H65" s="47" t="s">
        <v>1808</v>
      </c>
      <c r="I65" s="31">
        <v>1</v>
      </c>
      <c r="J65" s="113" t="s">
        <v>1809</v>
      </c>
      <c r="K65" s="66" t="s">
        <v>831</v>
      </c>
      <c r="L65" s="31" t="s">
        <v>506</v>
      </c>
      <c r="M65" s="58" t="s">
        <v>1810</v>
      </c>
      <c r="N65" s="88" t="s">
        <v>803</v>
      </c>
    </row>
    <row r="66" spans="1:14" s="29" customFormat="1" ht="36.75" customHeight="1">
      <c r="A66" s="38">
        <v>56</v>
      </c>
      <c r="B66" s="111">
        <v>47000</v>
      </c>
      <c r="C66" s="60">
        <v>1000</v>
      </c>
      <c r="D66" s="110">
        <v>48000</v>
      </c>
      <c r="E66" s="31">
        <v>1</v>
      </c>
      <c r="F66" s="31">
        <v>1</v>
      </c>
      <c r="G66" s="158">
        <v>23</v>
      </c>
      <c r="H66" s="47" t="s">
        <v>1084</v>
      </c>
      <c r="I66" s="31">
        <v>1</v>
      </c>
      <c r="J66" s="47" t="s">
        <v>1085</v>
      </c>
      <c r="K66" s="66" t="s">
        <v>1256</v>
      </c>
      <c r="L66" s="31" t="s">
        <v>1510</v>
      </c>
      <c r="M66" s="117" t="s">
        <v>1580</v>
      </c>
      <c r="N66" s="120" t="s">
        <v>802</v>
      </c>
    </row>
    <row r="67" spans="1:14" s="29" customFormat="1" ht="36.75" customHeight="1">
      <c r="A67" s="38">
        <v>57</v>
      </c>
      <c r="B67" s="60">
        <v>48000</v>
      </c>
      <c r="C67" s="60">
        <v>0</v>
      </c>
      <c r="D67" s="110">
        <v>48000</v>
      </c>
      <c r="E67" s="31">
        <v>1</v>
      </c>
      <c r="F67" s="31">
        <v>1</v>
      </c>
      <c r="G67" s="158">
        <v>23.1</v>
      </c>
      <c r="H67" s="47" t="s">
        <v>1599</v>
      </c>
      <c r="I67" s="31">
        <v>2</v>
      </c>
      <c r="J67" s="47" t="s">
        <v>278</v>
      </c>
      <c r="K67" s="66" t="s">
        <v>810</v>
      </c>
      <c r="L67" s="31" t="s">
        <v>1510</v>
      </c>
      <c r="M67" s="117">
        <v>27791</v>
      </c>
      <c r="N67" s="88" t="s">
        <v>803</v>
      </c>
    </row>
    <row r="68" spans="1:14" s="29" customFormat="1" ht="36.75" customHeight="1">
      <c r="A68" s="38">
        <v>58</v>
      </c>
      <c r="B68" s="60">
        <v>48000</v>
      </c>
      <c r="C68" s="60">
        <v>0</v>
      </c>
      <c r="D68" s="110">
        <f>SUM(B68:C68)</f>
        <v>48000</v>
      </c>
      <c r="E68" s="31">
        <v>1</v>
      </c>
      <c r="F68" s="31">
        <v>1</v>
      </c>
      <c r="G68" s="158">
        <v>23.1</v>
      </c>
      <c r="H68" s="47" t="s">
        <v>1796</v>
      </c>
      <c r="I68" s="31">
        <v>2</v>
      </c>
      <c r="J68" s="113" t="s">
        <v>614</v>
      </c>
      <c r="K68" s="66" t="s">
        <v>810</v>
      </c>
      <c r="L68" s="31" t="s">
        <v>1687</v>
      </c>
      <c r="M68" s="58"/>
      <c r="N68" s="120" t="s">
        <v>802</v>
      </c>
    </row>
    <row r="69" spans="1:14" s="29" customFormat="1" ht="36.75" customHeight="1">
      <c r="A69" s="38">
        <v>59</v>
      </c>
      <c r="B69" s="60">
        <v>45000</v>
      </c>
      <c r="C69" s="60">
        <v>2000</v>
      </c>
      <c r="D69" s="110">
        <v>47000</v>
      </c>
      <c r="E69" s="31">
        <v>1</v>
      </c>
      <c r="F69" s="31">
        <v>1</v>
      </c>
      <c r="G69" s="158">
        <v>23.13</v>
      </c>
      <c r="H69" s="47" t="s">
        <v>1584</v>
      </c>
      <c r="I69" s="31">
        <v>2</v>
      </c>
      <c r="J69" s="47" t="s">
        <v>253</v>
      </c>
      <c r="K69" s="66" t="s">
        <v>827</v>
      </c>
      <c r="L69" s="31" t="s">
        <v>1510</v>
      </c>
      <c r="M69" s="117">
        <v>28157</v>
      </c>
      <c r="N69" s="88" t="s">
        <v>803</v>
      </c>
    </row>
    <row r="70" spans="1:14" s="29" customFormat="1" ht="36.75" customHeight="1">
      <c r="A70" s="38">
        <v>60</v>
      </c>
      <c r="B70" s="60">
        <v>42000</v>
      </c>
      <c r="C70" s="60">
        <v>0</v>
      </c>
      <c r="D70" s="110">
        <f>SUM(B70:C70)</f>
        <v>42000</v>
      </c>
      <c r="E70" s="31">
        <v>1</v>
      </c>
      <c r="F70" s="31">
        <v>2</v>
      </c>
      <c r="G70" s="158">
        <v>23.14</v>
      </c>
      <c r="H70" s="47" t="s">
        <v>589</v>
      </c>
      <c r="I70" s="31">
        <v>2</v>
      </c>
      <c r="J70" s="113" t="s">
        <v>1197</v>
      </c>
      <c r="K70" s="66" t="s">
        <v>728</v>
      </c>
      <c r="L70" s="31" t="s">
        <v>1465</v>
      </c>
      <c r="M70" s="58" t="s">
        <v>590</v>
      </c>
      <c r="N70" s="120" t="s">
        <v>802</v>
      </c>
    </row>
    <row r="71" spans="1:14" s="29" customFormat="1" ht="36.75" customHeight="1">
      <c r="A71" s="38">
        <v>61</v>
      </c>
      <c r="B71" s="60">
        <v>43000</v>
      </c>
      <c r="C71" s="60">
        <v>0</v>
      </c>
      <c r="D71" s="110">
        <v>43000</v>
      </c>
      <c r="E71" s="31">
        <v>1</v>
      </c>
      <c r="F71" s="31">
        <v>1</v>
      </c>
      <c r="G71" s="158">
        <v>23.14</v>
      </c>
      <c r="H71" s="47" t="s">
        <v>1567</v>
      </c>
      <c r="I71" s="31">
        <v>2</v>
      </c>
      <c r="J71" s="47" t="s">
        <v>225</v>
      </c>
      <c r="K71" s="66" t="s">
        <v>1568</v>
      </c>
      <c r="L71" s="31" t="s">
        <v>1465</v>
      </c>
      <c r="M71" s="58">
        <v>25569</v>
      </c>
      <c r="N71" s="88" t="s">
        <v>803</v>
      </c>
    </row>
    <row r="72" spans="1:14" s="29" customFormat="1" ht="36.75" customHeight="1">
      <c r="A72" s="38">
        <v>62</v>
      </c>
      <c r="B72" s="60">
        <v>45000</v>
      </c>
      <c r="C72" s="60">
        <v>0</v>
      </c>
      <c r="D72" s="110">
        <f>SUM(B72:C72)</f>
        <v>45000</v>
      </c>
      <c r="E72" s="31">
        <v>1</v>
      </c>
      <c r="F72" s="31">
        <v>1</v>
      </c>
      <c r="G72" s="158">
        <v>23.14</v>
      </c>
      <c r="H72" s="47" t="s">
        <v>564</v>
      </c>
      <c r="I72" s="31">
        <v>1</v>
      </c>
      <c r="J72" s="113" t="s">
        <v>1177</v>
      </c>
      <c r="K72" s="66" t="s">
        <v>1262</v>
      </c>
      <c r="L72" s="31" t="s">
        <v>550</v>
      </c>
      <c r="M72" s="58">
        <v>29281</v>
      </c>
      <c r="N72" s="120" t="s">
        <v>802</v>
      </c>
    </row>
    <row r="73" spans="1:14" s="29" customFormat="1" ht="36.75" customHeight="1">
      <c r="A73" s="38">
        <v>63</v>
      </c>
      <c r="B73" s="60">
        <v>46000</v>
      </c>
      <c r="C73" s="60">
        <v>0</v>
      </c>
      <c r="D73" s="110">
        <v>46000</v>
      </c>
      <c r="E73" s="31">
        <v>1</v>
      </c>
      <c r="F73" s="31">
        <v>1</v>
      </c>
      <c r="G73" s="158">
        <v>23.14</v>
      </c>
      <c r="H73" s="47" t="s">
        <v>1573</v>
      </c>
      <c r="I73" s="31">
        <v>2</v>
      </c>
      <c r="J73" s="47" t="s">
        <v>232</v>
      </c>
      <c r="K73" s="66" t="s">
        <v>837</v>
      </c>
      <c r="L73" s="31" t="s">
        <v>1510</v>
      </c>
      <c r="M73" s="58">
        <v>27485</v>
      </c>
      <c r="N73" s="88" t="s">
        <v>802</v>
      </c>
    </row>
    <row r="74" spans="1:14" s="29" customFormat="1" ht="36.75" customHeight="1">
      <c r="A74" s="38">
        <v>64</v>
      </c>
      <c r="B74" s="60">
        <v>43000</v>
      </c>
      <c r="C74" s="60">
        <v>3000</v>
      </c>
      <c r="D74" s="110">
        <f>SUM(B74:C74)</f>
        <v>46000</v>
      </c>
      <c r="E74" s="31">
        <v>2</v>
      </c>
      <c r="F74" s="31">
        <v>2</v>
      </c>
      <c r="G74" s="158">
        <v>23.14</v>
      </c>
      <c r="H74" s="47" t="s">
        <v>1811</v>
      </c>
      <c r="I74" s="31">
        <v>2</v>
      </c>
      <c r="J74" s="113" t="s">
        <v>624</v>
      </c>
      <c r="K74" s="66" t="s">
        <v>733</v>
      </c>
      <c r="L74" s="31" t="s">
        <v>1687</v>
      </c>
      <c r="M74" s="58"/>
      <c r="N74" s="120" t="s">
        <v>802</v>
      </c>
    </row>
    <row r="75" spans="1:14" s="29" customFormat="1" ht="36.75" customHeight="1">
      <c r="A75" s="38">
        <v>65</v>
      </c>
      <c r="B75" s="111">
        <v>48000</v>
      </c>
      <c r="C75" s="60">
        <v>0</v>
      </c>
      <c r="D75" s="110">
        <v>48000</v>
      </c>
      <c r="E75" s="31">
        <v>1</v>
      </c>
      <c r="F75" s="31">
        <v>1</v>
      </c>
      <c r="G75" s="158">
        <v>23.14</v>
      </c>
      <c r="H75" s="47" t="s">
        <v>1573</v>
      </c>
      <c r="I75" s="31">
        <v>2</v>
      </c>
      <c r="J75" s="47" t="s">
        <v>426</v>
      </c>
      <c r="K75" s="66" t="s">
        <v>837</v>
      </c>
      <c r="L75" s="31" t="s">
        <v>1510</v>
      </c>
      <c r="M75" s="117">
        <v>27485</v>
      </c>
      <c r="N75" s="120" t="s">
        <v>802</v>
      </c>
    </row>
    <row r="76" spans="1:14" s="29" customFormat="1" ht="36.75" customHeight="1">
      <c r="A76" s="38">
        <v>66</v>
      </c>
      <c r="B76" s="60">
        <v>48000</v>
      </c>
      <c r="C76" s="60">
        <v>2000</v>
      </c>
      <c r="D76" s="110">
        <f>SUM(B76:C76)</f>
        <v>50000</v>
      </c>
      <c r="E76" s="31">
        <v>1</v>
      </c>
      <c r="F76" s="31">
        <v>0</v>
      </c>
      <c r="G76" s="158">
        <v>23.14</v>
      </c>
      <c r="H76" s="47" t="s">
        <v>1764</v>
      </c>
      <c r="I76" s="31">
        <v>1</v>
      </c>
      <c r="J76" s="113" t="s">
        <v>1222</v>
      </c>
      <c r="K76" s="66" t="s">
        <v>819</v>
      </c>
      <c r="L76" s="31" t="s">
        <v>1465</v>
      </c>
      <c r="M76" s="58"/>
      <c r="N76" s="120" t="s">
        <v>802</v>
      </c>
    </row>
    <row r="77" spans="1:14" s="29" customFormat="1" ht="36.75" customHeight="1">
      <c r="A77" s="38">
        <v>67</v>
      </c>
      <c r="B77" s="60">
        <v>49000</v>
      </c>
      <c r="C77" s="60">
        <v>3000</v>
      </c>
      <c r="D77" s="110">
        <f>SUM(B77:C77)</f>
        <v>52000</v>
      </c>
      <c r="E77" s="31">
        <v>1</v>
      </c>
      <c r="F77" s="31">
        <v>1</v>
      </c>
      <c r="G77" s="158">
        <v>23.27</v>
      </c>
      <c r="H77" s="47" t="s">
        <v>482</v>
      </c>
      <c r="I77" s="31">
        <v>2</v>
      </c>
      <c r="J77" s="113" t="s">
        <v>481</v>
      </c>
      <c r="K77" s="66" t="s">
        <v>821</v>
      </c>
      <c r="L77" s="31" t="s">
        <v>1510</v>
      </c>
      <c r="M77" s="58">
        <v>37104</v>
      </c>
      <c r="N77" s="120" t="s">
        <v>802</v>
      </c>
    </row>
    <row r="78" spans="1:14" s="29" customFormat="1" ht="36.75" customHeight="1">
      <c r="A78" s="38">
        <v>68</v>
      </c>
      <c r="B78" s="60">
        <v>49000</v>
      </c>
      <c r="C78" s="60">
        <v>0</v>
      </c>
      <c r="D78" s="110">
        <f>SUM(B78:C78)</f>
        <v>49000</v>
      </c>
      <c r="E78" s="31">
        <v>0</v>
      </c>
      <c r="F78" s="31">
        <v>1</v>
      </c>
      <c r="G78" s="158">
        <v>23.32</v>
      </c>
      <c r="H78" s="47" t="s">
        <v>524</v>
      </c>
      <c r="I78" s="31">
        <v>1</v>
      </c>
      <c r="J78" s="113" t="s">
        <v>451</v>
      </c>
      <c r="K78" s="66" t="s">
        <v>831</v>
      </c>
      <c r="L78" s="31" t="s">
        <v>1687</v>
      </c>
      <c r="M78" s="58">
        <v>25812</v>
      </c>
      <c r="N78" s="88" t="s">
        <v>803</v>
      </c>
    </row>
    <row r="79" spans="1:14" s="29" customFormat="1" ht="36.75" customHeight="1">
      <c r="A79" s="38">
        <v>69</v>
      </c>
      <c r="B79" s="60">
        <v>45000</v>
      </c>
      <c r="C79" s="60">
        <v>1000</v>
      </c>
      <c r="D79" s="110">
        <f>SUM(B79:C79)</f>
        <v>46000</v>
      </c>
      <c r="E79" s="31">
        <v>1</v>
      </c>
      <c r="F79" s="31">
        <v>0</v>
      </c>
      <c r="G79" s="158">
        <v>23.34</v>
      </c>
      <c r="H79" s="47" t="s">
        <v>457</v>
      </c>
      <c r="I79" s="31">
        <v>2</v>
      </c>
      <c r="J79" s="113" t="s">
        <v>531</v>
      </c>
      <c r="K79" s="66" t="s">
        <v>532</v>
      </c>
      <c r="L79" s="31" t="s">
        <v>1687</v>
      </c>
      <c r="M79" s="58">
        <v>35855</v>
      </c>
      <c r="N79" s="120" t="s">
        <v>802</v>
      </c>
    </row>
    <row r="80" spans="1:14" s="29" customFormat="1" ht="36.75" customHeight="1">
      <c r="A80" s="38">
        <v>70</v>
      </c>
      <c r="B80" s="111">
        <v>48000</v>
      </c>
      <c r="C80" s="60">
        <v>0</v>
      </c>
      <c r="D80" s="110">
        <v>48000</v>
      </c>
      <c r="E80" s="31">
        <v>2</v>
      </c>
      <c r="F80" s="31">
        <v>1</v>
      </c>
      <c r="G80" s="158">
        <v>23.38</v>
      </c>
      <c r="H80" s="47" t="s">
        <v>492</v>
      </c>
      <c r="I80" s="31">
        <v>2</v>
      </c>
      <c r="J80" s="47" t="s">
        <v>409</v>
      </c>
      <c r="K80" s="66" t="s">
        <v>733</v>
      </c>
      <c r="L80" s="31" t="s">
        <v>1510</v>
      </c>
      <c r="M80" s="117" t="s">
        <v>1580</v>
      </c>
      <c r="N80" s="120" t="s">
        <v>802</v>
      </c>
    </row>
    <row r="81" spans="1:14" s="29" customFormat="1" ht="36.75" customHeight="1">
      <c r="A81" s="38">
        <v>71</v>
      </c>
      <c r="B81" s="111">
        <v>45000</v>
      </c>
      <c r="C81" s="60">
        <v>0</v>
      </c>
      <c r="D81" s="110">
        <v>45000</v>
      </c>
      <c r="E81" s="31">
        <v>1</v>
      </c>
      <c r="F81" s="31">
        <v>1</v>
      </c>
      <c r="G81" s="158">
        <v>23.4</v>
      </c>
      <c r="H81" s="47" t="s">
        <v>1609</v>
      </c>
      <c r="I81" s="31">
        <v>1</v>
      </c>
      <c r="J81" s="47" t="s">
        <v>289</v>
      </c>
      <c r="K81" s="66" t="s">
        <v>824</v>
      </c>
      <c r="L81" s="31" t="s">
        <v>1510</v>
      </c>
      <c r="M81" s="117">
        <v>23955</v>
      </c>
      <c r="N81" s="120" t="s">
        <v>802</v>
      </c>
    </row>
    <row r="82" spans="1:14" s="29" customFormat="1" ht="36.75" customHeight="1">
      <c r="A82" s="38">
        <v>72</v>
      </c>
      <c r="B82" s="60">
        <v>47000</v>
      </c>
      <c r="C82" s="60">
        <v>0</v>
      </c>
      <c r="D82" s="110">
        <f>B82+C82</f>
        <v>47000</v>
      </c>
      <c r="E82" s="31">
        <v>1</v>
      </c>
      <c r="F82" s="31">
        <v>0</v>
      </c>
      <c r="G82" s="158">
        <v>23.49</v>
      </c>
      <c r="H82" s="47" t="s">
        <v>1828</v>
      </c>
      <c r="I82" s="31">
        <v>2</v>
      </c>
      <c r="J82" s="113" t="s">
        <v>641</v>
      </c>
      <c r="K82" s="66" t="s">
        <v>837</v>
      </c>
      <c r="L82" s="31" t="s">
        <v>515</v>
      </c>
      <c r="M82" s="58">
        <v>25842</v>
      </c>
      <c r="N82" s="120" t="s">
        <v>802</v>
      </c>
    </row>
    <row r="83" spans="1:14" s="29" customFormat="1" ht="36.75" customHeight="1">
      <c r="A83" s="38">
        <v>73</v>
      </c>
      <c r="B83" s="60">
        <v>49000</v>
      </c>
      <c r="C83" s="60">
        <v>1000</v>
      </c>
      <c r="D83" s="110">
        <f>B83+C83</f>
        <v>50000</v>
      </c>
      <c r="E83" s="31">
        <v>1</v>
      </c>
      <c r="F83" s="31">
        <v>1</v>
      </c>
      <c r="G83" s="158">
        <v>23.49</v>
      </c>
      <c r="H83" s="47" t="s">
        <v>1840</v>
      </c>
      <c r="I83" s="31">
        <v>2</v>
      </c>
      <c r="J83" s="113" t="s">
        <v>652</v>
      </c>
      <c r="K83" s="66" t="s">
        <v>822</v>
      </c>
      <c r="L83" s="31" t="s">
        <v>515</v>
      </c>
      <c r="M83" s="58">
        <v>26207</v>
      </c>
      <c r="N83" s="120" t="s">
        <v>802</v>
      </c>
    </row>
    <row r="84" spans="1:14" s="29" customFormat="1" ht="36.75" customHeight="1">
      <c r="A84" s="38">
        <v>74</v>
      </c>
      <c r="B84" s="60">
        <v>49000</v>
      </c>
      <c r="C84" s="60">
        <v>1000</v>
      </c>
      <c r="D84" s="110">
        <v>50000</v>
      </c>
      <c r="E84" s="31">
        <v>1</v>
      </c>
      <c r="F84" s="31">
        <v>1</v>
      </c>
      <c r="G84" s="158">
        <v>23.7</v>
      </c>
      <c r="H84" s="47" t="s">
        <v>257</v>
      </c>
      <c r="I84" s="31">
        <v>2</v>
      </c>
      <c r="J84" s="47" t="s">
        <v>256</v>
      </c>
      <c r="K84" s="66" t="s">
        <v>822</v>
      </c>
      <c r="L84" s="31" t="s">
        <v>1512</v>
      </c>
      <c r="M84" s="117">
        <v>27120</v>
      </c>
      <c r="N84" s="120" t="s">
        <v>802</v>
      </c>
    </row>
    <row r="85" spans="1:14" s="29" customFormat="1" ht="36.75" customHeight="1">
      <c r="A85" s="38">
        <v>75</v>
      </c>
      <c r="B85" s="111">
        <v>50000</v>
      </c>
      <c r="C85" s="60">
        <v>1000</v>
      </c>
      <c r="D85" s="110">
        <v>51000</v>
      </c>
      <c r="E85" s="31">
        <v>2</v>
      </c>
      <c r="F85" s="31">
        <v>1</v>
      </c>
      <c r="G85" s="158">
        <v>23.7</v>
      </c>
      <c r="H85" s="47" t="s">
        <v>1035</v>
      </c>
      <c r="I85" s="31">
        <v>1</v>
      </c>
      <c r="J85" s="47" t="s">
        <v>1034</v>
      </c>
      <c r="K85" s="66" t="s">
        <v>831</v>
      </c>
      <c r="L85" s="31" t="s">
        <v>1510</v>
      </c>
      <c r="M85" s="117" t="s">
        <v>1636</v>
      </c>
      <c r="N85" s="88" t="s">
        <v>803</v>
      </c>
    </row>
    <row r="86" spans="1:14" s="29" customFormat="1" ht="36.75" customHeight="1">
      <c r="A86" s="38">
        <v>76</v>
      </c>
      <c r="B86" s="111">
        <v>45000</v>
      </c>
      <c r="C86" s="60">
        <v>0</v>
      </c>
      <c r="D86" s="110">
        <v>45000</v>
      </c>
      <c r="E86" s="31">
        <v>1</v>
      </c>
      <c r="F86" s="31">
        <v>1</v>
      </c>
      <c r="G86" s="158">
        <v>23.75</v>
      </c>
      <c r="H86" s="47" t="s">
        <v>1669</v>
      </c>
      <c r="I86" s="31">
        <v>2</v>
      </c>
      <c r="J86" s="47" t="s">
        <v>1670</v>
      </c>
      <c r="K86" s="66" t="s">
        <v>814</v>
      </c>
      <c r="L86" s="31" t="s">
        <v>1465</v>
      </c>
      <c r="M86" s="117">
        <v>24929</v>
      </c>
      <c r="N86" s="120" t="s">
        <v>802</v>
      </c>
    </row>
    <row r="87" spans="1:14" s="29" customFormat="1" ht="36.75" customHeight="1">
      <c r="A87" s="38">
        <v>77</v>
      </c>
      <c r="B87" s="60">
        <v>46000</v>
      </c>
      <c r="C87" s="60">
        <v>2000</v>
      </c>
      <c r="D87" s="110">
        <f>SUM(B87:C87)</f>
        <v>48000</v>
      </c>
      <c r="E87" s="31">
        <v>1</v>
      </c>
      <c r="F87" s="31">
        <v>1</v>
      </c>
      <c r="G87" s="158">
        <v>23.77</v>
      </c>
      <c r="H87" s="47" t="s">
        <v>1194</v>
      </c>
      <c r="I87" s="31">
        <v>1</v>
      </c>
      <c r="J87" s="113" t="s">
        <v>1192</v>
      </c>
      <c r="K87" s="66" t="s">
        <v>819</v>
      </c>
      <c r="L87" s="31" t="s">
        <v>1510</v>
      </c>
      <c r="M87" s="58">
        <v>31686</v>
      </c>
      <c r="N87" s="120" t="s">
        <v>802</v>
      </c>
    </row>
    <row r="88" spans="1:14" s="29" customFormat="1" ht="36.75" customHeight="1">
      <c r="A88" s="38">
        <v>78</v>
      </c>
      <c r="B88" s="60">
        <v>50000</v>
      </c>
      <c r="C88" s="60">
        <v>0</v>
      </c>
      <c r="D88" s="110">
        <f>SUM(B88:C88)</f>
        <v>50000</v>
      </c>
      <c r="E88" s="31">
        <v>1</v>
      </c>
      <c r="F88" s="31">
        <v>1</v>
      </c>
      <c r="G88" s="158">
        <v>23.92</v>
      </c>
      <c r="H88" s="47" t="s">
        <v>542</v>
      </c>
      <c r="I88" s="31">
        <v>2</v>
      </c>
      <c r="J88" s="113" t="s">
        <v>476</v>
      </c>
      <c r="K88" s="66" t="s">
        <v>1270</v>
      </c>
      <c r="L88" s="31" t="s">
        <v>1512</v>
      </c>
      <c r="M88" s="58">
        <v>21885</v>
      </c>
      <c r="N88" s="120" t="s">
        <v>802</v>
      </c>
    </row>
    <row r="89" spans="1:14" s="29" customFormat="1" ht="36.75" customHeight="1">
      <c r="A89" s="38">
        <v>79</v>
      </c>
      <c r="B89" s="111">
        <v>40000</v>
      </c>
      <c r="C89" s="60">
        <v>1000</v>
      </c>
      <c r="D89" s="110">
        <v>41000</v>
      </c>
      <c r="E89" s="31">
        <v>1</v>
      </c>
      <c r="F89" s="31">
        <v>0</v>
      </c>
      <c r="G89" s="158">
        <v>23.96</v>
      </c>
      <c r="H89" s="47" t="s">
        <v>1657</v>
      </c>
      <c r="I89" s="31">
        <v>2</v>
      </c>
      <c r="J89" s="47" t="s">
        <v>1070</v>
      </c>
      <c r="K89" s="66" t="s">
        <v>838</v>
      </c>
      <c r="L89" s="31" t="s">
        <v>1510</v>
      </c>
      <c r="M89" s="117">
        <v>28550</v>
      </c>
      <c r="N89" s="120" t="s">
        <v>802</v>
      </c>
    </row>
    <row r="90" spans="1:14" s="29" customFormat="1" ht="36.75" customHeight="1">
      <c r="A90" s="38">
        <v>80</v>
      </c>
      <c r="B90" s="60">
        <v>40000</v>
      </c>
      <c r="C90" s="60">
        <v>1500</v>
      </c>
      <c r="D90" s="110">
        <f>SUM(B90:C90)</f>
        <v>41500</v>
      </c>
      <c r="E90" s="31">
        <v>2</v>
      </c>
      <c r="F90" s="31">
        <v>2</v>
      </c>
      <c r="G90" s="158">
        <v>23.97</v>
      </c>
      <c r="H90" s="47" t="s">
        <v>1759</v>
      </c>
      <c r="I90" s="31">
        <v>2</v>
      </c>
      <c r="J90" s="113" t="s">
        <v>1217</v>
      </c>
      <c r="K90" s="66" t="s">
        <v>728</v>
      </c>
      <c r="L90" s="31" t="s">
        <v>1465</v>
      </c>
      <c r="M90" s="58">
        <v>24838</v>
      </c>
      <c r="N90" s="120" t="s">
        <v>802</v>
      </c>
    </row>
    <row r="91" spans="1:14" s="29" customFormat="1" ht="36.75" customHeight="1">
      <c r="A91" s="38">
        <v>81</v>
      </c>
      <c r="B91" s="60">
        <v>40000</v>
      </c>
      <c r="C91" s="60">
        <v>2000</v>
      </c>
      <c r="D91" s="110">
        <f>SUM(B91:C91)</f>
        <v>42000</v>
      </c>
      <c r="E91" s="31">
        <v>1</v>
      </c>
      <c r="F91" s="31">
        <v>1</v>
      </c>
      <c r="G91" s="158">
        <v>24</v>
      </c>
      <c r="H91" s="47" t="s">
        <v>1797</v>
      </c>
      <c r="I91" s="31">
        <v>1</v>
      </c>
      <c r="J91" s="113" t="s">
        <v>615</v>
      </c>
      <c r="K91" s="66" t="s">
        <v>827</v>
      </c>
      <c r="L91" s="31" t="s">
        <v>515</v>
      </c>
      <c r="M91" s="58"/>
      <c r="N91" s="88" t="s">
        <v>803</v>
      </c>
    </row>
    <row r="92" spans="1:14" s="29" customFormat="1" ht="36.75" customHeight="1">
      <c r="A92" s="38">
        <v>82</v>
      </c>
      <c r="B92" s="111">
        <v>44000</v>
      </c>
      <c r="C92" s="60">
        <v>1000</v>
      </c>
      <c r="D92" s="110">
        <v>45000</v>
      </c>
      <c r="E92" s="31">
        <v>1</v>
      </c>
      <c r="F92" s="31">
        <v>0</v>
      </c>
      <c r="G92" s="158">
        <v>24</v>
      </c>
      <c r="H92" s="47" t="s">
        <v>501</v>
      </c>
      <c r="I92" s="31">
        <v>2</v>
      </c>
      <c r="J92" s="47" t="s">
        <v>249</v>
      </c>
      <c r="K92" s="66" t="s">
        <v>819</v>
      </c>
      <c r="L92" s="31" t="s">
        <v>1465</v>
      </c>
      <c r="M92" s="117">
        <v>21582</v>
      </c>
      <c r="N92" s="120" t="s">
        <v>802</v>
      </c>
    </row>
    <row r="93" spans="1:14" s="29" customFormat="1" ht="36.75" customHeight="1">
      <c r="A93" s="38">
        <v>83</v>
      </c>
      <c r="B93" s="60">
        <v>44000</v>
      </c>
      <c r="C93" s="60">
        <v>1000</v>
      </c>
      <c r="D93" s="110">
        <f>SUM(B93:C93)</f>
        <v>45000</v>
      </c>
      <c r="E93" s="31">
        <v>1</v>
      </c>
      <c r="F93" s="31">
        <v>1</v>
      </c>
      <c r="G93" s="158">
        <v>24</v>
      </c>
      <c r="H93" s="47" t="s">
        <v>1805</v>
      </c>
      <c r="I93" s="31">
        <v>2</v>
      </c>
      <c r="J93" s="113" t="s">
        <v>1785</v>
      </c>
      <c r="K93" s="66" t="s">
        <v>733</v>
      </c>
      <c r="L93" s="31" t="s">
        <v>1687</v>
      </c>
      <c r="M93" s="58"/>
      <c r="N93" s="120" t="s">
        <v>802</v>
      </c>
    </row>
    <row r="94" spans="1:14" s="29" customFormat="1" ht="36.75" customHeight="1">
      <c r="A94" s="38">
        <v>84</v>
      </c>
      <c r="B94" s="60">
        <v>45000</v>
      </c>
      <c r="C94" s="60">
        <v>1000</v>
      </c>
      <c r="D94" s="110">
        <f>SUM(B94:C94)</f>
        <v>46000</v>
      </c>
      <c r="E94" s="31">
        <v>1</v>
      </c>
      <c r="F94" s="31">
        <v>1</v>
      </c>
      <c r="G94" s="158">
        <v>24</v>
      </c>
      <c r="H94" s="47" t="s">
        <v>535</v>
      </c>
      <c r="I94" s="31">
        <v>2</v>
      </c>
      <c r="J94" s="113" t="s">
        <v>443</v>
      </c>
      <c r="K94" s="66" t="s">
        <v>819</v>
      </c>
      <c r="L94" s="31" t="s">
        <v>506</v>
      </c>
      <c r="M94" s="58">
        <v>29281</v>
      </c>
      <c r="N94" s="120" t="s">
        <v>802</v>
      </c>
    </row>
    <row r="95" spans="1:14" s="29" customFormat="1" ht="36.75" customHeight="1">
      <c r="A95" s="38">
        <v>85</v>
      </c>
      <c r="B95" s="60">
        <v>46000</v>
      </c>
      <c r="C95" s="60">
        <v>0</v>
      </c>
      <c r="D95" s="110">
        <f>SUM(B95:C95)</f>
        <v>46000</v>
      </c>
      <c r="E95" s="31">
        <v>1</v>
      </c>
      <c r="F95" s="31">
        <v>1</v>
      </c>
      <c r="G95" s="158">
        <v>24</v>
      </c>
      <c r="H95" s="47" t="s">
        <v>1819</v>
      </c>
      <c r="I95" s="31">
        <v>2</v>
      </c>
      <c r="J95" s="113" t="s">
        <v>628</v>
      </c>
      <c r="K95" s="66" t="s">
        <v>831</v>
      </c>
      <c r="L95" s="31" t="s">
        <v>506</v>
      </c>
      <c r="M95" s="58">
        <v>29921</v>
      </c>
      <c r="N95" s="120" t="s">
        <v>802</v>
      </c>
    </row>
    <row r="96" spans="1:14" s="29" customFormat="1" ht="36.75" customHeight="1">
      <c r="A96" s="38">
        <v>86</v>
      </c>
      <c r="B96" s="111">
        <v>45000</v>
      </c>
      <c r="C96" s="60">
        <v>2000</v>
      </c>
      <c r="D96" s="110">
        <v>47000</v>
      </c>
      <c r="E96" s="31">
        <v>1</v>
      </c>
      <c r="F96" s="31">
        <v>1</v>
      </c>
      <c r="G96" s="158">
        <v>24</v>
      </c>
      <c r="H96" s="47" t="s">
        <v>1607</v>
      </c>
      <c r="I96" s="31">
        <v>1</v>
      </c>
      <c r="J96" s="47" t="s">
        <v>286</v>
      </c>
      <c r="K96" s="66" t="s">
        <v>1262</v>
      </c>
      <c r="L96" s="31" t="s">
        <v>1510</v>
      </c>
      <c r="M96" s="117">
        <v>31048</v>
      </c>
      <c r="N96" s="120" t="s">
        <v>802</v>
      </c>
    </row>
    <row r="97" spans="1:14" s="29" customFormat="1" ht="36.75" customHeight="1">
      <c r="A97" s="38">
        <v>87</v>
      </c>
      <c r="B97" s="111">
        <v>48000</v>
      </c>
      <c r="C97" s="60">
        <v>0</v>
      </c>
      <c r="D97" s="110">
        <v>48000</v>
      </c>
      <c r="E97" s="31">
        <v>1</v>
      </c>
      <c r="F97" s="31">
        <v>1</v>
      </c>
      <c r="G97" s="158">
        <v>24</v>
      </c>
      <c r="H97" s="47" t="s">
        <v>1629</v>
      </c>
      <c r="I97" s="31">
        <v>1</v>
      </c>
      <c r="J97" s="47" t="s">
        <v>1028</v>
      </c>
      <c r="K97" s="66" t="s">
        <v>827</v>
      </c>
      <c r="L97" s="31" t="s">
        <v>1465</v>
      </c>
      <c r="M97" s="117">
        <v>25628</v>
      </c>
      <c r="N97" s="88" t="s">
        <v>803</v>
      </c>
    </row>
    <row r="98" spans="1:14" s="29" customFormat="1" ht="36.75" customHeight="1">
      <c r="A98" s="38">
        <v>88</v>
      </c>
      <c r="B98" s="60">
        <v>48000</v>
      </c>
      <c r="C98" s="60">
        <v>1000</v>
      </c>
      <c r="D98" s="110">
        <f>SUM(B98:C98)</f>
        <v>49000</v>
      </c>
      <c r="E98" s="31">
        <v>1</v>
      </c>
      <c r="F98" s="31">
        <v>0</v>
      </c>
      <c r="G98" s="158">
        <v>24</v>
      </c>
      <c r="H98" s="47" t="s">
        <v>570</v>
      </c>
      <c r="I98" s="31">
        <v>1</v>
      </c>
      <c r="J98" s="113" t="s">
        <v>252</v>
      </c>
      <c r="K98" s="66" t="s">
        <v>819</v>
      </c>
      <c r="L98" s="31" t="s">
        <v>1465</v>
      </c>
      <c r="M98" s="58">
        <v>21582</v>
      </c>
      <c r="N98" s="120" t="s">
        <v>802</v>
      </c>
    </row>
    <row r="99" spans="1:14" s="29" customFormat="1" ht="36.75" customHeight="1">
      <c r="A99" s="38">
        <v>89</v>
      </c>
      <c r="B99" s="60">
        <v>50000</v>
      </c>
      <c r="C99" s="60">
        <v>0</v>
      </c>
      <c r="D99" s="110">
        <v>50000</v>
      </c>
      <c r="E99" s="31">
        <v>1</v>
      </c>
      <c r="F99" s="31">
        <v>1</v>
      </c>
      <c r="G99" s="158">
        <v>24</v>
      </c>
      <c r="H99" s="47" t="s">
        <v>1588</v>
      </c>
      <c r="I99" s="31">
        <v>2</v>
      </c>
      <c r="J99" s="47" t="s">
        <v>255</v>
      </c>
      <c r="K99" s="66" t="s">
        <v>1270</v>
      </c>
      <c r="L99" s="31" t="s">
        <v>1465</v>
      </c>
      <c r="M99" s="117">
        <v>25993</v>
      </c>
      <c r="N99" s="88" t="s">
        <v>803</v>
      </c>
    </row>
    <row r="100" spans="1:14" s="29" customFormat="1" ht="36.75" customHeight="1">
      <c r="A100" s="38">
        <v>90</v>
      </c>
      <c r="B100" s="111">
        <v>50000</v>
      </c>
      <c r="C100" s="60">
        <v>0</v>
      </c>
      <c r="D100" s="110">
        <v>50000</v>
      </c>
      <c r="E100" s="31">
        <v>1</v>
      </c>
      <c r="F100" s="31">
        <v>1</v>
      </c>
      <c r="G100" s="158">
        <v>24</v>
      </c>
      <c r="H100" s="47" t="s">
        <v>1055</v>
      </c>
      <c r="I100" s="31">
        <v>1</v>
      </c>
      <c r="J100" s="47" t="s">
        <v>1053</v>
      </c>
      <c r="K100" s="66" t="s">
        <v>827</v>
      </c>
      <c r="L100" s="31" t="s">
        <v>1510</v>
      </c>
      <c r="M100" s="117">
        <v>24198</v>
      </c>
      <c r="N100" s="120" t="s">
        <v>802</v>
      </c>
    </row>
    <row r="101" spans="1:14" s="29" customFormat="1" ht="36.75" customHeight="1">
      <c r="A101" s="38">
        <v>91</v>
      </c>
      <c r="B101" s="111">
        <v>50000</v>
      </c>
      <c r="C101" s="60">
        <v>0</v>
      </c>
      <c r="D101" s="110">
        <v>50000</v>
      </c>
      <c r="E101" s="31">
        <v>2</v>
      </c>
      <c r="F101" s="31">
        <v>0</v>
      </c>
      <c r="G101" s="158">
        <v>24</v>
      </c>
      <c r="H101" s="47" t="s">
        <v>421</v>
      </c>
      <c r="I101" s="31">
        <v>2</v>
      </c>
      <c r="J101" s="47" t="s">
        <v>419</v>
      </c>
      <c r="K101" s="66" t="s">
        <v>733</v>
      </c>
      <c r="L101" s="31" t="s">
        <v>1687</v>
      </c>
      <c r="M101" s="117">
        <v>31107</v>
      </c>
      <c r="N101" s="120" t="s">
        <v>802</v>
      </c>
    </row>
    <row r="102" spans="1:14" s="29" customFormat="1" ht="36.75" customHeight="1">
      <c r="A102" s="38">
        <v>92</v>
      </c>
      <c r="B102" s="60">
        <v>50000</v>
      </c>
      <c r="C102" s="60">
        <v>0</v>
      </c>
      <c r="D102" s="110">
        <f aca="true" t="shared" si="0" ref="D102:D108">SUM(B102:C102)</f>
        <v>50000</v>
      </c>
      <c r="E102" s="31">
        <v>1</v>
      </c>
      <c r="F102" s="31">
        <v>2</v>
      </c>
      <c r="G102" s="158">
        <v>24</v>
      </c>
      <c r="H102" s="47" t="s">
        <v>1806</v>
      </c>
      <c r="I102" s="31">
        <v>2</v>
      </c>
      <c r="J102" s="113" t="s">
        <v>623</v>
      </c>
      <c r="K102" s="66" t="s">
        <v>824</v>
      </c>
      <c r="L102" s="31" t="s">
        <v>1687</v>
      </c>
      <c r="M102" s="58"/>
      <c r="N102" s="120" t="s">
        <v>802</v>
      </c>
    </row>
    <row r="103" spans="1:14" s="29" customFormat="1" ht="36.75" customHeight="1">
      <c r="A103" s="38">
        <v>93</v>
      </c>
      <c r="B103" s="60">
        <v>50000</v>
      </c>
      <c r="C103" s="60">
        <v>2000</v>
      </c>
      <c r="D103" s="110">
        <f t="shared" si="0"/>
        <v>52000</v>
      </c>
      <c r="E103" s="31">
        <v>1</v>
      </c>
      <c r="F103" s="31">
        <v>1</v>
      </c>
      <c r="G103" s="158">
        <v>24</v>
      </c>
      <c r="H103" s="47" t="s">
        <v>1221</v>
      </c>
      <c r="I103" s="31">
        <v>1</v>
      </c>
      <c r="J103" s="113" t="s">
        <v>1219</v>
      </c>
      <c r="K103" s="66" t="s">
        <v>819</v>
      </c>
      <c r="L103" s="31" t="s">
        <v>1510</v>
      </c>
      <c r="M103" s="58">
        <v>25143</v>
      </c>
      <c r="N103" s="120" t="s">
        <v>802</v>
      </c>
    </row>
    <row r="104" spans="1:14" s="29" customFormat="1" ht="36.75" customHeight="1">
      <c r="A104" s="38">
        <v>94</v>
      </c>
      <c r="B104" s="60">
        <v>50000</v>
      </c>
      <c r="C104" s="60">
        <v>2000</v>
      </c>
      <c r="D104" s="110">
        <f t="shared" si="0"/>
        <v>52000</v>
      </c>
      <c r="E104" s="31">
        <v>1</v>
      </c>
      <c r="F104" s="31">
        <v>1</v>
      </c>
      <c r="G104" s="158">
        <v>24</v>
      </c>
      <c r="H104" s="47" t="s">
        <v>1238</v>
      </c>
      <c r="I104" s="31">
        <v>2</v>
      </c>
      <c r="J104" s="113" t="s">
        <v>1237</v>
      </c>
      <c r="K104" s="66" t="s">
        <v>1270</v>
      </c>
      <c r="L104" s="31" t="s">
        <v>506</v>
      </c>
      <c r="M104" s="58" t="s">
        <v>751</v>
      </c>
      <c r="N104" s="88" t="s">
        <v>803</v>
      </c>
    </row>
    <row r="105" spans="1:14" s="29" customFormat="1" ht="36.75" customHeight="1">
      <c r="A105" s="38">
        <v>95</v>
      </c>
      <c r="B105" s="60">
        <v>50000</v>
      </c>
      <c r="C105" s="60">
        <v>2000</v>
      </c>
      <c r="D105" s="110">
        <f t="shared" si="0"/>
        <v>52000</v>
      </c>
      <c r="E105" s="31">
        <v>1</v>
      </c>
      <c r="F105" s="31">
        <v>1</v>
      </c>
      <c r="G105" s="158">
        <v>24</v>
      </c>
      <c r="H105" s="47" t="s">
        <v>1238</v>
      </c>
      <c r="I105" s="31">
        <v>2</v>
      </c>
      <c r="J105" s="113" t="s">
        <v>1237</v>
      </c>
      <c r="K105" s="66" t="s">
        <v>1270</v>
      </c>
      <c r="L105" s="31" t="s">
        <v>506</v>
      </c>
      <c r="M105" s="58" t="s">
        <v>751</v>
      </c>
      <c r="N105" s="88" t="s">
        <v>803</v>
      </c>
    </row>
    <row r="106" spans="1:14" s="29" customFormat="1" ht="36.75" customHeight="1">
      <c r="A106" s="38">
        <v>96</v>
      </c>
      <c r="B106" s="60">
        <v>50000</v>
      </c>
      <c r="C106" s="60">
        <v>2000</v>
      </c>
      <c r="D106" s="110">
        <f t="shared" si="0"/>
        <v>52000</v>
      </c>
      <c r="E106" s="31">
        <v>1</v>
      </c>
      <c r="F106" s="31">
        <v>0</v>
      </c>
      <c r="G106" s="158">
        <v>24</v>
      </c>
      <c r="H106" s="47" t="s">
        <v>1782</v>
      </c>
      <c r="I106" s="31">
        <v>1</v>
      </c>
      <c r="J106" s="113" t="s">
        <v>1242</v>
      </c>
      <c r="K106" s="66" t="s">
        <v>821</v>
      </c>
      <c r="L106" s="31" t="s">
        <v>506</v>
      </c>
      <c r="M106" s="58" t="s">
        <v>751</v>
      </c>
      <c r="N106" s="120" t="s">
        <v>802</v>
      </c>
    </row>
    <row r="107" spans="1:14" s="29" customFormat="1" ht="36.75" customHeight="1">
      <c r="A107" s="38">
        <v>97</v>
      </c>
      <c r="B107" s="60">
        <v>45000</v>
      </c>
      <c r="C107" s="60">
        <v>0</v>
      </c>
      <c r="D107" s="110">
        <f t="shared" si="0"/>
        <v>45000</v>
      </c>
      <c r="E107" s="31">
        <v>1</v>
      </c>
      <c r="F107" s="31">
        <v>0</v>
      </c>
      <c r="G107" s="158">
        <v>24.09</v>
      </c>
      <c r="H107" s="47" t="s">
        <v>480</v>
      </c>
      <c r="I107" s="31">
        <v>1</v>
      </c>
      <c r="J107" s="113" t="s">
        <v>479</v>
      </c>
      <c r="K107" s="66" t="s">
        <v>735</v>
      </c>
      <c r="L107" s="31" t="s">
        <v>1510</v>
      </c>
      <c r="M107" s="58">
        <v>31138</v>
      </c>
      <c r="N107" s="120" t="s">
        <v>802</v>
      </c>
    </row>
    <row r="108" spans="1:14" s="29" customFormat="1" ht="36.75" customHeight="1">
      <c r="A108" s="38">
        <v>98</v>
      </c>
      <c r="B108" s="60">
        <v>50000</v>
      </c>
      <c r="C108" s="60">
        <v>0</v>
      </c>
      <c r="D108" s="110">
        <f t="shared" si="0"/>
        <v>50000</v>
      </c>
      <c r="E108" s="31">
        <v>1</v>
      </c>
      <c r="F108" s="31">
        <v>1</v>
      </c>
      <c r="G108" s="158">
        <v>24.1</v>
      </c>
      <c r="H108" s="47" t="s">
        <v>522</v>
      </c>
      <c r="I108" s="31">
        <v>2</v>
      </c>
      <c r="J108" s="113" t="s">
        <v>449</v>
      </c>
      <c r="K108" s="66" t="s">
        <v>819</v>
      </c>
      <c r="L108" s="31" t="s">
        <v>515</v>
      </c>
      <c r="M108" s="58">
        <v>28185</v>
      </c>
      <c r="N108" s="120" t="s">
        <v>802</v>
      </c>
    </row>
    <row r="109" spans="1:14" s="29" customFormat="1" ht="36.75" customHeight="1">
      <c r="A109" s="38">
        <v>99</v>
      </c>
      <c r="B109" s="60">
        <v>49000</v>
      </c>
      <c r="C109" s="60">
        <v>2000</v>
      </c>
      <c r="D109" s="110">
        <f>B109+C109</f>
        <v>51000</v>
      </c>
      <c r="E109" s="31">
        <v>1</v>
      </c>
      <c r="F109" s="31">
        <v>1</v>
      </c>
      <c r="G109" s="158">
        <v>24.1</v>
      </c>
      <c r="H109" s="47" t="s">
        <v>1847</v>
      </c>
      <c r="I109" s="31">
        <v>1</v>
      </c>
      <c r="J109" s="113" t="s">
        <v>657</v>
      </c>
      <c r="K109" s="66" t="s">
        <v>819</v>
      </c>
      <c r="L109" s="31" t="s">
        <v>1510</v>
      </c>
      <c r="M109" s="58">
        <v>31778</v>
      </c>
      <c r="N109" s="120" t="s">
        <v>802</v>
      </c>
    </row>
    <row r="110" spans="1:14" s="29" customFormat="1" ht="36.75" customHeight="1">
      <c r="A110" s="38">
        <v>100</v>
      </c>
      <c r="B110" s="60">
        <v>50000</v>
      </c>
      <c r="C110" s="60">
        <v>2500</v>
      </c>
      <c r="D110" s="110">
        <v>52500</v>
      </c>
      <c r="E110" s="31">
        <v>1</v>
      </c>
      <c r="F110" s="31">
        <v>2</v>
      </c>
      <c r="G110" s="158">
        <v>24.14</v>
      </c>
      <c r="H110" s="47" t="s">
        <v>1565</v>
      </c>
      <c r="I110" s="31">
        <v>2</v>
      </c>
      <c r="J110" s="47" t="s">
        <v>1566</v>
      </c>
      <c r="K110" s="66" t="s">
        <v>733</v>
      </c>
      <c r="L110" s="31" t="s">
        <v>811</v>
      </c>
      <c r="M110" s="58">
        <v>21855</v>
      </c>
      <c r="N110" s="88" t="s">
        <v>802</v>
      </c>
    </row>
    <row r="111" spans="1:14" s="29" customFormat="1" ht="36.75" customHeight="1">
      <c r="A111" s="38">
        <v>101</v>
      </c>
      <c r="B111" s="60">
        <v>42000</v>
      </c>
      <c r="C111" s="60">
        <v>2560</v>
      </c>
      <c r="D111" s="110">
        <f>SUM(B111:C111)</f>
        <v>44560</v>
      </c>
      <c r="E111" s="31">
        <v>1</v>
      </c>
      <c r="F111" s="31">
        <v>1</v>
      </c>
      <c r="G111" s="158">
        <v>24.17</v>
      </c>
      <c r="H111" s="47" t="s">
        <v>1771</v>
      </c>
      <c r="I111" s="31">
        <v>1</v>
      </c>
      <c r="J111" s="113" t="s">
        <v>1595</v>
      </c>
      <c r="K111" s="66" t="s">
        <v>819</v>
      </c>
      <c r="L111" s="31" t="s">
        <v>1465</v>
      </c>
      <c r="M111" s="58">
        <v>23743</v>
      </c>
      <c r="N111" s="120" t="s">
        <v>802</v>
      </c>
    </row>
    <row r="112" spans="1:14" s="29" customFormat="1" ht="36.75" customHeight="1">
      <c r="A112" s="38">
        <v>102</v>
      </c>
      <c r="B112" s="111">
        <v>50000</v>
      </c>
      <c r="C112" s="60">
        <v>0</v>
      </c>
      <c r="D112" s="110">
        <v>50000</v>
      </c>
      <c r="E112" s="31">
        <v>1</v>
      </c>
      <c r="F112" s="31">
        <v>1</v>
      </c>
      <c r="G112" s="158">
        <v>24.29</v>
      </c>
      <c r="H112" s="47" t="s">
        <v>1066</v>
      </c>
      <c r="I112" s="31">
        <v>2</v>
      </c>
      <c r="J112" s="47" t="s">
        <v>1067</v>
      </c>
      <c r="K112" s="66" t="s">
        <v>831</v>
      </c>
      <c r="L112" s="31" t="s">
        <v>1510</v>
      </c>
      <c r="M112" s="117">
        <v>29221</v>
      </c>
      <c r="N112" s="88" t="s">
        <v>803</v>
      </c>
    </row>
    <row r="113" spans="1:14" s="29" customFormat="1" ht="36.75" customHeight="1">
      <c r="A113" s="38">
        <v>103</v>
      </c>
      <c r="B113" s="60">
        <v>40000</v>
      </c>
      <c r="C113" s="60">
        <v>0</v>
      </c>
      <c r="D113" s="110">
        <f>SUM(B113:C113)</f>
        <v>40000</v>
      </c>
      <c r="E113" s="31">
        <v>1</v>
      </c>
      <c r="F113" s="31">
        <v>1</v>
      </c>
      <c r="G113" s="158">
        <v>24.3</v>
      </c>
      <c r="H113" s="47" t="s">
        <v>600</v>
      </c>
      <c r="I113" s="31">
        <v>2</v>
      </c>
      <c r="J113" s="113" t="s">
        <v>601</v>
      </c>
      <c r="K113" s="66" t="s">
        <v>1256</v>
      </c>
      <c r="L113" s="31" t="s">
        <v>1465</v>
      </c>
      <c r="M113" s="58">
        <v>23682</v>
      </c>
      <c r="N113" s="120" t="s">
        <v>802</v>
      </c>
    </row>
    <row r="114" spans="1:14" s="29" customFormat="1" ht="36.75" customHeight="1">
      <c r="A114" s="38">
        <v>104</v>
      </c>
      <c r="B114" s="111">
        <v>48000</v>
      </c>
      <c r="C114" s="60">
        <v>0</v>
      </c>
      <c r="D114" s="110">
        <v>48000</v>
      </c>
      <c r="E114" s="31">
        <v>1</v>
      </c>
      <c r="F114" s="31">
        <v>0</v>
      </c>
      <c r="G114" s="158">
        <v>24.3</v>
      </c>
      <c r="H114" s="47" t="s">
        <v>411</v>
      </c>
      <c r="I114" s="31">
        <v>1</v>
      </c>
      <c r="J114" s="47" t="s">
        <v>410</v>
      </c>
      <c r="K114" s="66" t="s">
        <v>822</v>
      </c>
      <c r="L114" s="31" t="s">
        <v>1687</v>
      </c>
      <c r="M114" s="117" t="s">
        <v>1580</v>
      </c>
      <c r="N114" s="120" t="s">
        <v>802</v>
      </c>
    </row>
    <row r="115" spans="1:14" s="29" customFormat="1" ht="36.75" customHeight="1">
      <c r="A115" s="38">
        <v>105</v>
      </c>
      <c r="B115" s="111">
        <v>50000</v>
      </c>
      <c r="C115" s="60">
        <v>0</v>
      </c>
      <c r="D115" s="110">
        <v>50000</v>
      </c>
      <c r="E115" s="31">
        <v>1</v>
      </c>
      <c r="F115" s="31">
        <v>0</v>
      </c>
      <c r="G115" s="158">
        <v>24.3</v>
      </c>
      <c r="H115" s="47" t="s">
        <v>412</v>
      </c>
      <c r="I115" s="31">
        <v>2</v>
      </c>
      <c r="J115" s="47" t="s">
        <v>410</v>
      </c>
      <c r="K115" s="66" t="s">
        <v>822</v>
      </c>
      <c r="L115" s="31" t="s">
        <v>1687</v>
      </c>
      <c r="M115" s="117" t="s">
        <v>1580</v>
      </c>
      <c r="N115" s="120" t="s">
        <v>802</v>
      </c>
    </row>
    <row r="116" spans="1:14" s="29" customFormat="1" ht="36.75" customHeight="1">
      <c r="A116" s="38">
        <v>106</v>
      </c>
      <c r="B116" s="60">
        <v>50000</v>
      </c>
      <c r="C116" s="60">
        <v>0</v>
      </c>
      <c r="D116" s="110">
        <f>B116+C116</f>
        <v>50000</v>
      </c>
      <c r="E116" s="31">
        <v>1</v>
      </c>
      <c r="F116" s="31">
        <v>1</v>
      </c>
      <c r="G116" s="158">
        <v>24.3</v>
      </c>
      <c r="H116" s="47" t="s">
        <v>671</v>
      </c>
      <c r="I116" s="31">
        <v>1</v>
      </c>
      <c r="J116" s="113" t="s">
        <v>670</v>
      </c>
      <c r="K116" s="66" t="s">
        <v>824</v>
      </c>
      <c r="L116" s="31" t="s">
        <v>1465</v>
      </c>
      <c r="M116" s="58"/>
      <c r="N116" s="120" t="s">
        <v>802</v>
      </c>
    </row>
    <row r="117" spans="1:14" s="29" customFormat="1" ht="36.75" customHeight="1">
      <c r="A117" s="38">
        <v>107</v>
      </c>
      <c r="B117" s="60">
        <v>50000</v>
      </c>
      <c r="C117" s="60">
        <v>2500</v>
      </c>
      <c r="D117" s="110">
        <f>SUM(B117:C117)</f>
        <v>52500</v>
      </c>
      <c r="E117" s="31">
        <v>1</v>
      </c>
      <c r="F117" s="31">
        <v>1</v>
      </c>
      <c r="G117" s="158">
        <v>24.3</v>
      </c>
      <c r="H117" s="47" t="s">
        <v>539</v>
      </c>
      <c r="I117" s="31">
        <v>2</v>
      </c>
      <c r="J117" s="113" t="s">
        <v>467</v>
      </c>
      <c r="K117" s="66" t="s">
        <v>733</v>
      </c>
      <c r="L117" s="31" t="s">
        <v>1510</v>
      </c>
      <c r="M117" s="58">
        <v>20515</v>
      </c>
      <c r="N117" s="120" t="s">
        <v>802</v>
      </c>
    </row>
    <row r="118" spans="1:14" s="29" customFormat="1" ht="36.75" customHeight="1">
      <c r="A118" s="38">
        <v>108</v>
      </c>
      <c r="B118" s="60">
        <v>45000</v>
      </c>
      <c r="C118" s="60">
        <v>2000</v>
      </c>
      <c r="D118" s="110">
        <f>B118+C118</f>
        <v>47000</v>
      </c>
      <c r="E118" s="31">
        <v>1</v>
      </c>
      <c r="F118" s="31">
        <v>0</v>
      </c>
      <c r="G118" s="158">
        <v>24.43</v>
      </c>
      <c r="H118" s="47" t="s">
        <v>1831</v>
      </c>
      <c r="I118" s="31">
        <v>1</v>
      </c>
      <c r="J118" s="113" t="s">
        <v>644</v>
      </c>
      <c r="K118" s="66" t="s">
        <v>831</v>
      </c>
      <c r="L118" s="31" t="s">
        <v>1687</v>
      </c>
      <c r="M118" s="58"/>
      <c r="N118" s="120" t="s">
        <v>802</v>
      </c>
    </row>
    <row r="119" spans="1:14" s="29" customFormat="1" ht="36.75" customHeight="1">
      <c r="A119" s="38">
        <v>109</v>
      </c>
      <c r="B119" s="60">
        <v>47000</v>
      </c>
      <c r="C119" s="60">
        <v>3000</v>
      </c>
      <c r="D119" s="110">
        <f>SUM(B119:C119)</f>
        <v>50000</v>
      </c>
      <c r="E119" s="31">
        <v>1</v>
      </c>
      <c r="F119" s="31">
        <v>0</v>
      </c>
      <c r="G119" s="158">
        <v>24.5</v>
      </c>
      <c r="H119" s="47" t="s">
        <v>1645</v>
      </c>
      <c r="I119" s="31">
        <v>1</v>
      </c>
      <c r="J119" s="113" t="s">
        <v>1201</v>
      </c>
      <c r="K119" s="66" t="s">
        <v>822</v>
      </c>
      <c r="L119" s="31" t="s">
        <v>1510</v>
      </c>
      <c r="M119" s="58">
        <v>35886</v>
      </c>
      <c r="N119" s="120" t="s">
        <v>802</v>
      </c>
    </row>
    <row r="120" spans="1:14" s="29" customFormat="1" ht="36.75" customHeight="1">
      <c r="A120" s="38">
        <v>110</v>
      </c>
      <c r="B120" s="60">
        <v>45000</v>
      </c>
      <c r="C120" s="60">
        <v>0</v>
      </c>
      <c r="D120" s="110">
        <f>SUM(B120:C120)</f>
        <v>45000</v>
      </c>
      <c r="E120" s="31">
        <v>1</v>
      </c>
      <c r="F120" s="31">
        <v>2</v>
      </c>
      <c r="G120" s="158">
        <v>24.51</v>
      </c>
      <c r="H120" s="47" t="s">
        <v>470</v>
      </c>
      <c r="I120" s="31">
        <v>1</v>
      </c>
      <c r="J120" s="113" t="s">
        <v>475</v>
      </c>
      <c r="K120" s="66" t="s">
        <v>819</v>
      </c>
      <c r="L120" s="31" t="s">
        <v>1510</v>
      </c>
      <c r="M120" s="58">
        <v>24139</v>
      </c>
      <c r="N120" s="120" t="s">
        <v>802</v>
      </c>
    </row>
    <row r="121" spans="1:14" s="29" customFormat="1" ht="36.75" customHeight="1">
      <c r="A121" s="38">
        <v>111</v>
      </c>
      <c r="B121" s="111">
        <v>42000</v>
      </c>
      <c r="C121" s="60">
        <v>0</v>
      </c>
      <c r="D121" s="110">
        <v>42000</v>
      </c>
      <c r="E121" s="31">
        <v>1</v>
      </c>
      <c r="F121" s="31">
        <v>0</v>
      </c>
      <c r="G121" s="158">
        <v>24.57</v>
      </c>
      <c r="H121" s="47" t="s">
        <v>1639</v>
      </c>
      <c r="I121" s="31">
        <v>2</v>
      </c>
      <c r="J121" s="47" t="s">
        <v>1640</v>
      </c>
      <c r="K121" s="66" t="s">
        <v>822</v>
      </c>
      <c r="L121" s="31" t="s">
        <v>1512</v>
      </c>
      <c r="M121" s="117">
        <v>25628</v>
      </c>
      <c r="N121" s="120" t="s">
        <v>802</v>
      </c>
    </row>
    <row r="122" spans="1:14" s="29" customFormat="1" ht="36.75" customHeight="1">
      <c r="A122" s="38">
        <v>112</v>
      </c>
      <c r="B122" s="60">
        <v>52000</v>
      </c>
      <c r="C122" s="60">
        <v>0</v>
      </c>
      <c r="D122" s="110">
        <v>52000</v>
      </c>
      <c r="E122" s="31">
        <v>1</v>
      </c>
      <c r="F122" s="31">
        <v>1</v>
      </c>
      <c r="G122" s="158">
        <v>24.58</v>
      </c>
      <c r="H122" s="47" t="s">
        <v>246</v>
      </c>
      <c r="I122" s="31">
        <v>1</v>
      </c>
      <c r="J122" s="47" t="s">
        <v>247</v>
      </c>
      <c r="K122" s="66" t="s">
        <v>827</v>
      </c>
      <c r="L122" s="31" t="s">
        <v>1510</v>
      </c>
      <c r="M122" s="117" t="s">
        <v>1580</v>
      </c>
      <c r="N122" s="88" t="s">
        <v>803</v>
      </c>
    </row>
    <row r="123" spans="1:14" s="29" customFormat="1" ht="36.75" customHeight="1">
      <c r="A123" s="38">
        <v>113</v>
      </c>
      <c r="B123" s="60">
        <v>50000</v>
      </c>
      <c r="C123" s="60">
        <v>0</v>
      </c>
      <c r="D123" s="110">
        <f>B123+C123</f>
        <v>50000</v>
      </c>
      <c r="E123" s="31">
        <v>1</v>
      </c>
      <c r="F123" s="31">
        <v>1</v>
      </c>
      <c r="G123" s="158">
        <v>24.7</v>
      </c>
      <c r="H123" s="47" t="s">
        <v>633</v>
      </c>
      <c r="I123" s="31">
        <v>1</v>
      </c>
      <c r="J123" s="113" t="s">
        <v>634</v>
      </c>
      <c r="K123" s="66" t="s">
        <v>819</v>
      </c>
      <c r="L123" s="31" t="s">
        <v>1687</v>
      </c>
      <c r="M123" s="58">
        <v>30376</v>
      </c>
      <c r="N123" s="120" t="s">
        <v>802</v>
      </c>
    </row>
    <row r="124" spans="1:14" s="29" customFormat="1" ht="36.75" customHeight="1">
      <c r="A124" s="38">
        <v>114</v>
      </c>
      <c r="B124" s="111">
        <v>52000</v>
      </c>
      <c r="C124" s="60">
        <v>0</v>
      </c>
      <c r="D124" s="110">
        <v>52000</v>
      </c>
      <c r="E124" s="31">
        <v>1</v>
      </c>
      <c r="F124" s="31">
        <v>1</v>
      </c>
      <c r="G124" s="158">
        <v>24.701</v>
      </c>
      <c r="H124" s="47" t="s">
        <v>1623</v>
      </c>
      <c r="I124" s="31">
        <v>2</v>
      </c>
      <c r="J124" s="47" t="s">
        <v>1026</v>
      </c>
      <c r="K124" s="66" t="s">
        <v>1256</v>
      </c>
      <c r="L124" s="31" t="s">
        <v>1512</v>
      </c>
      <c r="M124" s="117">
        <v>28856</v>
      </c>
      <c r="N124" s="120" t="s">
        <v>802</v>
      </c>
    </row>
    <row r="125" spans="1:14" s="29" customFormat="1" ht="36.75" customHeight="1">
      <c r="A125" s="38">
        <v>115</v>
      </c>
      <c r="B125" s="60">
        <v>49000</v>
      </c>
      <c r="C125" s="60">
        <v>1000</v>
      </c>
      <c r="D125" s="110">
        <f>B125+C125</f>
        <v>50000</v>
      </c>
      <c r="E125" s="31">
        <v>2</v>
      </c>
      <c r="F125" s="31">
        <v>1</v>
      </c>
      <c r="G125" s="158">
        <v>24.71</v>
      </c>
      <c r="H125" s="47" t="s">
        <v>645</v>
      </c>
      <c r="I125" s="31">
        <v>2</v>
      </c>
      <c r="J125" s="113" t="s">
        <v>646</v>
      </c>
      <c r="K125" s="66" t="s">
        <v>1466</v>
      </c>
      <c r="L125" s="31" t="s">
        <v>1835</v>
      </c>
      <c r="M125" s="58"/>
      <c r="N125" s="88" t="s">
        <v>803</v>
      </c>
    </row>
    <row r="126" spans="1:14" s="29" customFormat="1" ht="36.75" customHeight="1">
      <c r="A126" s="38">
        <v>116</v>
      </c>
      <c r="B126" s="111">
        <v>40000</v>
      </c>
      <c r="C126" s="60">
        <v>2000</v>
      </c>
      <c r="D126" s="110">
        <v>42000</v>
      </c>
      <c r="E126" s="31">
        <v>1</v>
      </c>
      <c r="F126" s="31">
        <v>1</v>
      </c>
      <c r="G126" s="158">
        <v>24.74</v>
      </c>
      <c r="H126" s="47" t="s">
        <v>1649</v>
      </c>
      <c r="I126" s="31">
        <v>1</v>
      </c>
      <c r="J126" s="47" t="s">
        <v>1052</v>
      </c>
      <c r="K126" s="66" t="s">
        <v>1270</v>
      </c>
      <c r="L126" s="31" t="s">
        <v>1465</v>
      </c>
      <c r="M126" s="117">
        <v>27851</v>
      </c>
      <c r="N126" s="88" t="s">
        <v>803</v>
      </c>
    </row>
    <row r="127" spans="1:14" s="29" customFormat="1" ht="36.75" customHeight="1">
      <c r="A127" s="38">
        <v>117</v>
      </c>
      <c r="B127" s="60">
        <v>43000</v>
      </c>
      <c r="C127" s="60">
        <v>0</v>
      </c>
      <c r="D127" s="110">
        <f>SUM(B127:C127)</f>
        <v>43000</v>
      </c>
      <c r="E127" s="31">
        <v>0</v>
      </c>
      <c r="F127" s="31">
        <v>0</v>
      </c>
      <c r="G127" s="158">
        <v>24.75</v>
      </c>
      <c r="H127" s="47" t="s">
        <v>477</v>
      </c>
      <c r="I127" s="31">
        <v>1</v>
      </c>
      <c r="J127" s="113" t="s">
        <v>545</v>
      </c>
      <c r="K127" s="66"/>
      <c r="L127" s="31" t="s">
        <v>1465</v>
      </c>
      <c r="M127" s="58">
        <v>25204</v>
      </c>
      <c r="N127" s="120" t="s">
        <v>802</v>
      </c>
    </row>
    <row r="128" spans="1:14" s="29" customFormat="1" ht="36.75" customHeight="1">
      <c r="A128" s="38">
        <v>118</v>
      </c>
      <c r="B128" s="60">
        <v>43000</v>
      </c>
      <c r="C128" s="60">
        <v>0</v>
      </c>
      <c r="D128" s="110">
        <f>SUM(B128:C128)</f>
        <v>43000</v>
      </c>
      <c r="E128" s="31">
        <v>1</v>
      </c>
      <c r="F128" s="31">
        <v>2</v>
      </c>
      <c r="G128" s="158">
        <v>24.75</v>
      </c>
      <c r="H128" s="47" t="s">
        <v>1171</v>
      </c>
      <c r="I128" s="31">
        <v>1</v>
      </c>
      <c r="J128" s="113" t="s">
        <v>1170</v>
      </c>
      <c r="K128" s="66" t="s">
        <v>733</v>
      </c>
      <c r="L128" s="31" t="s">
        <v>1465</v>
      </c>
      <c r="M128" s="58">
        <v>26359</v>
      </c>
      <c r="N128" s="120" t="s">
        <v>802</v>
      </c>
    </row>
    <row r="129" spans="1:14" s="29" customFormat="1" ht="36.75" customHeight="1">
      <c r="A129" s="38">
        <v>119</v>
      </c>
      <c r="B129" s="60">
        <v>46000</v>
      </c>
      <c r="C129" s="60">
        <v>0</v>
      </c>
      <c r="D129" s="110">
        <f>SUM(B129:C129)</f>
        <v>46000</v>
      </c>
      <c r="E129" s="31">
        <v>1</v>
      </c>
      <c r="F129" s="31">
        <v>1</v>
      </c>
      <c r="G129" s="158">
        <v>24.75</v>
      </c>
      <c r="H129" s="47" t="s">
        <v>578</v>
      </c>
      <c r="I129" s="31">
        <v>2</v>
      </c>
      <c r="J129" s="113" t="s">
        <v>579</v>
      </c>
      <c r="K129" s="66" t="s">
        <v>831</v>
      </c>
      <c r="L129" s="31" t="s">
        <v>1465</v>
      </c>
      <c r="M129" s="58">
        <v>26299</v>
      </c>
      <c r="N129" s="88" t="s">
        <v>803</v>
      </c>
    </row>
    <row r="130" spans="1:14" s="29" customFormat="1" ht="36.75" customHeight="1">
      <c r="A130" s="38">
        <v>120</v>
      </c>
      <c r="B130" s="60">
        <v>45000</v>
      </c>
      <c r="C130" s="60">
        <v>1000</v>
      </c>
      <c r="D130" s="110">
        <f>SUM(B130:C130)</f>
        <v>46000</v>
      </c>
      <c r="E130" s="31">
        <v>0</v>
      </c>
      <c r="F130" s="31">
        <v>0</v>
      </c>
      <c r="G130" s="158">
        <v>24.75</v>
      </c>
      <c r="H130" s="47" t="s">
        <v>617</v>
      </c>
      <c r="I130" s="31">
        <v>2</v>
      </c>
      <c r="J130" s="113" t="s">
        <v>545</v>
      </c>
      <c r="K130" s="66"/>
      <c r="L130" s="31" t="s">
        <v>515</v>
      </c>
      <c r="M130" s="58">
        <v>25204</v>
      </c>
      <c r="N130" s="120" t="s">
        <v>802</v>
      </c>
    </row>
    <row r="131" spans="1:14" s="29" customFormat="1" ht="36.75" customHeight="1">
      <c r="A131" s="38">
        <v>121</v>
      </c>
      <c r="B131" s="111">
        <v>50000</v>
      </c>
      <c r="C131" s="60">
        <v>0</v>
      </c>
      <c r="D131" s="110">
        <v>50000</v>
      </c>
      <c r="E131" s="31">
        <v>0</v>
      </c>
      <c r="F131" s="31">
        <v>0</v>
      </c>
      <c r="G131" s="158">
        <v>24.75</v>
      </c>
      <c r="H131" s="47" t="s">
        <v>1675</v>
      </c>
      <c r="I131" s="31">
        <v>2</v>
      </c>
      <c r="J131" s="47" t="s">
        <v>1087</v>
      </c>
      <c r="K131" s="66" t="s">
        <v>733</v>
      </c>
      <c r="L131" s="31" t="s">
        <v>1510</v>
      </c>
      <c r="M131" s="117" t="s">
        <v>1580</v>
      </c>
      <c r="N131" s="120" t="s">
        <v>802</v>
      </c>
    </row>
    <row r="132" spans="1:14" s="29" customFormat="1" ht="36.75" customHeight="1">
      <c r="A132" s="38">
        <v>122</v>
      </c>
      <c r="B132" s="111">
        <v>50000</v>
      </c>
      <c r="C132" s="60">
        <v>0</v>
      </c>
      <c r="D132" s="110">
        <v>50000</v>
      </c>
      <c r="E132" s="31">
        <v>0</v>
      </c>
      <c r="F132" s="31">
        <v>0</v>
      </c>
      <c r="G132" s="158">
        <v>24.75</v>
      </c>
      <c r="H132" s="47" t="s">
        <v>1675</v>
      </c>
      <c r="I132" s="31">
        <v>2</v>
      </c>
      <c r="J132" s="47" t="s">
        <v>1088</v>
      </c>
      <c r="K132" s="66" t="s">
        <v>824</v>
      </c>
      <c r="L132" s="31" t="s">
        <v>1510</v>
      </c>
      <c r="M132" s="117" t="s">
        <v>1580</v>
      </c>
      <c r="N132" s="120" t="s">
        <v>802</v>
      </c>
    </row>
    <row r="133" spans="1:14" s="29" customFormat="1" ht="36.75" customHeight="1">
      <c r="A133" s="38">
        <v>123</v>
      </c>
      <c r="B133" s="60">
        <v>48000</v>
      </c>
      <c r="C133" s="60">
        <v>2000</v>
      </c>
      <c r="D133" s="110">
        <f>SUM(B133:C133)</f>
        <v>50000</v>
      </c>
      <c r="E133" s="31" t="s">
        <v>595</v>
      </c>
      <c r="F133" s="31">
        <v>0</v>
      </c>
      <c r="G133" s="158">
        <v>24.75</v>
      </c>
      <c r="H133" s="47" t="s">
        <v>596</v>
      </c>
      <c r="I133" s="31">
        <v>1</v>
      </c>
      <c r="J133" s="113" t="s">
        <v>1204</v>
      </c>
      <c r="K133" s="66" t="s">
        <v>824</v>
      </c>
      <c r="L133" s="31" t="s">
        <v>1512</v>
      </c>
      <c r="M133" s="58">
        <v>30286</v>
      </c>
      <c r="N133" s="120" t="s">
        <v>802</v>
      </c>
    </row>
    <row r="134" spans="1:14" s="29" customFormat="1" ht="36.75" customHeight="1">
      <c r="A134" s="38">
        <v>124</v>
      </c>
      <c r="B134" s="60">
        <v>52000</v>
      </c>
      <c r="C134" s="60">
        <v>0</v>
      </c>
      <c r="D134" s="110">
        <f>SUM(B134:C134)</f>
        <v>52000</v>
      </c>
      <c r="E134" s="31">
        <v>1</v>
      </c>
      <c r="F134" s="31">
        <v>1</v>
      </c>
      <c r="G134" s="158">
        <v>24.75</v>
      </c>
      <c r="H134" s="47" t="s">
        <v>519</v>
      </c>
      <c r="I134" s="31">
        <v>2</v>
      </c>
      <c r="J134" s="113" t="s">
        <v>446</v>
      </c>
      <c r="K134" s="66" t="s">
        <v>837</v>
      </c>
      <c r="L134" s="31" t="s">
        <v>506</v>
      </c>
      <c r="M134" s="58">
        <v>27912</v>
      </c>
      <c r="N134" s="120" t="s">
        <v>802</v>
      </c>
    </row>
    <row r="135" spans="1:14" s="29" customFormat="1" ht="36.75" customHeight="1">
      <c r="A135" s="38">
        <v>125</v>
      </c>
      <c r="B135" s="60">
        <v>49000</v>
      </c>
      <c r="C135" s="60">
        <v>1000</v>
      </c>
      <c r="D135" s="110">
        <f>SUM(B135:C135)</f>
        <v>50000</v>
      </c>
      <c r="E135" s="31">
        <v>1</v>
      </c>
      <c r="F135" s="31">
        <v>1</v>
      </c>
      <c r="G135" s="158">
        <v>24.78</v>
      </c>
      <c r="H135" s="47" t="s">
        <v>465</v>
      </c>
      <c r="I135" s="31">
        <v>2</v>
      </c>
      <c r="J135" s="113" t="s">
        <v>466</v>
      </c>
      <c r="K135" s="66" t="s">
        <v>822</v>
      </c>
      <c r="L135" s="31" t="s">
        <v>1512</v>
      </c>
      <c r="M135" s="58">
        <v>27120</v>
      </c>
      <c r="N135" s="120" t="s">
        <v>802</v>
      </c>
    </row>
    <row r="136" spans="1:14" s="29" customFormat="1" ht="36.75" customHeight="1">
      <c r="A136" s="38">
        <v>126</v>
      </c>
      <c r="B136" s="60">
        <v>40000</v>
      </c>
      <c r="C136" s="60">
        <v>1000</v>
      </c>
      <c r="D136" s="110">
        <f>SUM(B136:C136)</f>
        <v>41000</v>
      </c>
      <c r="E136" s="31">
        <v>1</v>
      </c>
      <c r="F136" s="31">
        <v>2</v>
      </c>
      <c r="G136" s="158">
        <v>24.79</v>
      </c>
      <c r="H136" s="47" t="s">
        <v>488</v>
      </c>
      <c r="I136" s="31">
        <v>2</v>
      </c>
      <c r="J136" s="113" t="s">
        <v>487</v>
      </c>
      <c r="K136" s="66" t="s">
        <v>728</v>
      </c>
      <c r="L136" s="31" t="s">
        <v>1465</v>
      </c>
      <c r="M136" s="58"/>
      <c r="N136" s="120" t="s">
        <v>802</v>
      </c>
    </row>
    <row r="137" spans="1:14" s="29" customFormat="1" ht="36.75" customHeight="1">
      <c r="A137" s="38">
        <v>127</v>
      </c>
      <c r="B137" s="60">
        <v>45000</v>
      </c>
      <c r="C137" s="60">
        <v>1200</v>
      </c>
      <c r="D137" s="110">
        <v>46200</v>
      </c>
      <c r="E137" s="31">
        <v>1</v>
      </c>
      <c r="F137" s="31">
        <v>1</v>
      </c>
      <c r="G137" s="158">
        <v>24.79</v>
      </c>
      <c r="H137" s="47" t="s">
        <v>1575</v>
      </c>
      <c r="I137" s="31">
        <v>2</v>
      </c>
      <c r="J137" s="47" t="s">
        <v>234</v>
      </c>
      <c r="K137" s="66" t="s">
        <v>1270</v>
      </c>
      <c r="L137" s="31" t="s">
        <v>1465</v>
      </c>
      <c r="M137" s="58">
        <v>23377</v>
      </c>
      <c r="N137" s="88" t="s">
        <v>803</v>
      </c>
    </row>
    <row r="138" spans="1:14" s="29" customFormat="1" ht="36.75" customHeight="1">
      <c r="A138" s="38">
        <v>128</v>
      </c>
      <c r="B138" s="111">
        <v>47000</v>
      </c>
      <c r="C138" s="60">
        <v>0</v>
      </c>
      <c r="D138" s="110">
        <v>47000</v>
      </c>
      <c r="E138" s="31">
        <v>1</v>
      </c>
      <c r="F138" s="31">
        <v>0</v>
      </c>
      <c r="G138" s="158">
        <v>24.79</v>
      </c>
      <c r="H138" s="47" t="s">
        <v>1604</v>
      </c>
      <c r="I138" s="31">
        <v>1</v>
      </c>
      <c r="J138" s="47" t="s">
        <v>285</v>
      </c>
      <c r="K138" s="66" t="s">
        <v>728</v>
      </c>
      <c r="L138" s="31" t="s">
        <v>1465</v>
      </c>
      <c r="M138" s="117">
        <v>27242</v>
      </c>
      <c r="N138" s="120" t="s">
        <v>802</v>
      </c>
    </row>
    <row r="139" spans="1:14" s="29" customFormat="1" ht="36.75" customHeight="1">
      <c r="A139" s="38">
        <v>129</v>
      </c>
      <c r="B139" s="111">
        <v>49000</v>
      </c>
      <c r="C139" s="60">
        <v>1000</v>
      </c>
      <c r="D139" s="110">
        <v>50000</v>
      </c>
      <c r="E139" s="31">
        <v>2</v>
      </c>
      <c r="F139" s="31">
        <v>2</v>
      </c>
      <c r="G139" s="158">
        <v>24.79</v>
      </c>
      <c r="H139" s="47" t="s">
        <v>1641</v>
      </c>
      <c r="I139" s="31">
        <v>1</v>
      </c>
      <c r="J139" s="47" t="s">
        <v>1642</v>
      </c>
      <c r="K139" s="66" t="s">
        <v>810</v>
      </c>
      <c r="L139" s="31" t="s">
        <v>1465</v>
      </c>
      <c r="M139" s="117">
        <v>25538</v>
      </c>
      <c r="N139" s="88" t="s">
        <v>803</v>
      </c>
    </row>
    <row r="140" spans="1:14" s="29" customFormat="1" ht="36.75" customHeight="1">
      <c r="A140" s="38">
        <v>130</v>
      </c>
      <c r="B140" s="60">
        <v>50000</v>
      </c>
      <c r="C140" s="60">
        <v>0</v>
      </c>
      <c r="D140" s="110">
        <f>SUM(B140:C140)</f>
        <v>50000</v>
      </c>
      <c r="E140" s="31">
        <v>1</v>
      </c>
      <c r="F140" s="31">
        <v>1</v>
      </c>
      <c r="G140" s="158">
        <v>24.79</v>
      </c>
      <c r="H140" s="47" t="s">
        <v>1203</v>
      </c>
      <c r="I140" s="31">
        <v>2</v>
      </c>
      <c r="J140" s="113" t="s">
        <v>594</v>
      </c>
      <c r="K140" s="66" t="s">
        <v>822</v>
      </c>
      <c r="L140" s="31" t="s">
        <v>1510</v>
      </c>
      <c r="M140" s="58">
        <v>20546</v>
      </c>
      <c r="N140" s="120" t="s">
        <v>802</v>
      </c>
    </row>
    <row r="141" spans="1:14" s="29" customFormat="1" ht="36.75" customHeight="1">
      <c r="A141" s="38">
        <v>131</v>
      </c>
      <c r="B141" s="60">
        <v>51000</v>
      </c>
      <c r="C141" s="60">
        <v>0</v>
      </c>
      <c r="D141" s="110">
        <f>SUM(B141:C141)</f>
        <v>51000</v>
      </c>
      <c r="E141" s="31">
        <v>1</v>
      </c>
      <c r="F141" s="31">
        <v>2</v>
      </c>
      <c r="G141" s="158">
        <v>24.79</v>
      </c>
      <c r="H141" s="47" t="s">
        <v>1199</v>
      </c>
      <c r="I141" s="31">
        <v>1</v>
      </c>
      <c r="J141" s="113" t="s">
        <v>1198</v>
      </c>
      <c r="K141" s="66" t="s">
        <v>728</v>
      </c>
      <c r="L141" s="31" t="s">
        <v>1510</v>
      </c>
      <c r="M141" s="58">
        <v>29312</v>
      </c>
      <c r="N141" s="120" t="s">
        <v>802</v>
      </c>
    </row>
    <row r="142" spans="1:14" s="29" customFormat="1" ht="36.75" customHeight="1">
      <c r="A142" s="38">
        <v>132</v>
      </c>
      <c r="B142" s="111">
        <v>52000</v>
      </c>
      <c r="C142" s="60">
        <v>3000</v>
      </c>
      <c r="D142" s="110">
        <v>55000</v>
      </c>
      <c r="E142" s="31">
        <v>2</v>
      </c>
      <c r="F142" s="31">
        <v>0</v>
      </c>
      <c r="G142" s="158">
        <v>24.79</v>
      </c>
      <c r="H142" s="47" t="s">
        <v>423</v>
      </c>
      <c r="I142" s="31">
        <v>1</v>
      </c>
      <c r="J142" s="47" t="s">
        <v>424</v>
      </c>
      <c r="K142" s="66" t="s">
        <v>503</v>
      </c>
      <c r="L142" s="31" t="s">
        <v>1510</v>
      </c>
      <c r="M142" s="117">
        <v>39753</v>
      </c>
      <c r="N142" s="120" t="s">
        <v>802</v>
      </c>
    </row>
    <row r="143" spans="1:14" s="29" customFormat="1" ht="36.75" customHeight="1">
      <c r="A143" s="38">
        <v>133</v>
      </c>
      <c r="B143" s="60">
        <v>47000</v>
      </c>
      <c r="C143" s="60">
        <v>0</v>
      </c>
      <c r="D143" s="110">
        <f>SUM(B143:C143)</f>
        <v>47000</v>
      </c>
      <c r="E143" s="31">
        <v>2</v>
      </c>
      <c r="F143" s="31">
        <v>1</v>
      </c>
      <c r="G143" s="158">
        <v>24.8</v>
      </c>
      <c r="H143" s="47" t="s">
        <v>577</v>
      </c>
      <c r="I143" s="31">
        <v>2</v>
      </c>
      <c r="J143" s="113" t="s">
        <v>1185</v>
      </c>
      <c r="K143" s="66" t="s">
        <v>831</v>
      </c>
      <c r="L143" s="31" t="s">
        <v>1465</v>
      </c>
      <c r="M143" s="58">
        <v>29007</v>
      </c>
      <c r="N143" s="88" t="s">
        <v>803</v>
      </c>
    </row>
    <row r="144" spans="1:14" s="29" customFormat="1" ht="36.75" customHeight="1">
      <c r="A144" s="38">
        <v>134</v>
      </c>
      <c r="B144" s="111">
        <v>45000</v>
      </c>
      <c r="C144" s="60">
        <v>2000</v>
      </c>
      <c r="D144" s="110">
        <v>47000</v>
      </c>
      <c r="E144" s="31">
        <v>1</v>
      </c>
      <c r="F144" s="31">
        <v>1</v>
      </c>
      <c r="G144" s="158">
        <v>24.84</v>
      </c>
      <c r="H144" s="47" t="s">
        <v>1611</v>
      </c>
      <c r="I144" s="31">
        <v>2</v>
      </c>
      <c r="J144" s="47" t="s">
        <v>178</v>
      </c>
      <c r="K144" s="66" t="s">
        <v>1613</v>
      </c>
      <c r="L144" s="31" t="s">
        <v>1465</v>
      </c>
      <c r="M144" s="117">
        <v>23437</v>
      </c>
      <c r="N144" s="120" t="s">
        <v>802</v>
      </c>
    </row>
    <row r="145" spans="1:14" s="29" customFormat="1" ht="36.75" customHeight="1">
      <c r="A145" s="38">
        <v>135</v>
      </c>
      <c r="B145" s="111">
        <v>49000</v>
      </c>
      <c r="C145" s="60">
        <v>1000</v>
      </c>
      <c r="D145" s="110">
        <v>50000</v>
      </c>
      <c r="E145" s="31">
        <v>1</v>
      </c>
      <c r="F145" s="31">
        <v>1</v>
      </c>
      <c r="G145" s="158">
        <v>24.84</v>
      </c>
      <c r="H145" s="47" t="s">
        <v>431</v>
      </c>
      <c r="I145" s="31">
        <v>2</v>
      </c>
      <c r="J145" s="47" t="s">
        <v>430</v>
      </c>
      <c r="K145" s="66" t="s">
        <v>505</v>
      </c>
      <c r="L145" s="31" t="s">
        <v>506</v>
      </c>
      <c r="M145" s="117">
        <v>32721</v>
      </c>
      <c r="N145" s="120" t="s">
        <v>802</v>
      </c>
    </row>
    <row r="146" spans="1:14" s="29" customFormat="1" ht="36.75" customHeight="1">
      <c r="A146" s="38">
        <v>136</v>
      </c>
      <c r="B146" s="60">
        <v>48000</v>
      </c>
      <c r="C146" s="60">
        <v>3000</v>
      </c>
      <c r="D146" s="110">
        <f>SUM(B146:C146)</f>
        <v>51000</v>
      </c>
      <c r="E146" s="31">
        <v>1</v>
      </c>
      <c r="F146" s="31">
        <v>1</v>
      </c>
      <c r="G146" s="158">
        <v>24.84</v>
      </c>
      <c r="H146" s="47" t="s">
        <v>1645</v>
      </c>
      <c r="I146" s="31">
        <v>1</v>
      </c>
      <c r="J146" s="113" t="s">
        <v>1201</v>
      </c>
      <c r="K146" s="66" t="s">
        <v>822</v>
      </c>
      <c r="L146" s="31" t="s">
        <v>1510</v>
      </c>
      <c r="M146" s="58">
        <v>36526</v>
      </c>
      <c r="N146" s="120" t="s">
        <v>802</v>
      </c>
    </row>
    <row r="147" spans="1:14" s="29" customFormat="1" ht="36.75" customHeight="1">
      <c r="A147" s="38">
        <v>137</v>
      </c>
      <c r="B147" s="60">
        <v>50000</v>
      </c>
      <c r="C147" s="60">
        <v>2000</v>
      </c>
      <c r="D147" s="110">
        <f>SUM(B147:C147)</f>
        <v>52000</v>
      </c>
      <c r="E147" s="31">
        <v>1</v>
      </c>
      <c r="F147" s="31">
        <v>1</v>
      </c>
      <c r="G147" s="158">
        <v>24.84</v>
      </c>
      <c r="H147" s="47" t="s">
        <v>1812</v>
      </c>
      <c r="I147" s="31">
        <v>1</v>
      </c>
      <c r="J147" s="113" t="s">
        <v>625</v>
      </c>
      <c r="K147" s="66" t="s">
        <v>733</v>
      </c>
      <c r="L147" s="31" t="s">
        <v>515</v>
      </c>
      <c r="M147" s="58"/>
      <c r="N147" s="120" t="s">
        <v>802</v>
      </c>
    </row>
    <row r="148" spans="1:14" s="29" customFormat="1" ht="36.75" customHeight="1">
      <c r="A148" s="38">
        <v>138</v>
      </c>
      <c r="B148" s="111">
        <v>52000</v>
      </c>
      <c r="C148" s="60">
        <v>3000</v>
      </c>
      <c r="D148" s="110">
        <v>55000</v>
      </c>
      <c r="E148" s="31">
        <v>1</v>
      </c>
      <c r="F148" s="31">
        <v>1</v>
      </c>
      <c r="G148" s="158">
        <v>24.84</v>
      </c>
      <c r="H148" s="47" t="s">
        <v>1645</v>
      </c>
      <c r="I148" s="31">
        <v>2</v>
      </c>
      <c r="J148" s="47" t="s">
        <v>1044</v>
      </c>
      <c r="K148" s="66" t="s">
        <v>822</v>
      </c>
      <c r="L148" s="31" t="s">
        <v>1510</v>
      </c>
      <c r="M148" s="117">
        <v>36526</v>
      </c>
      <c r="N148" s="120" t="s">
        <v>802</v>
      </c>
    </row>
    <row r="149" spans="1:14" s="29" customFormat="1" ht="36.75" customHeight="1">
      <c r="A149" s="38">
        <v>139</v>
      </c>
      <c r="B149" s="111">
        <v>52000</v>
      </c>
      <c r="C149" s="60">
        <v>3000</v>
      </c>
      <c r="D149" s="110">
        <v>55000</v>
      </c>
      <c r="E149" s="31">
        <v>1</v>
      </c>
      <c r="F149" s="31">
        <v>1</v>
      </c>
      <c r="G149" s="158">
        <v>24.84</v>
      </c>
      <c r="H149" s="47" t="s">
        <v>1645</v>
      </c>
      <c r="I149" s="31">
        <v>2</v>
      </c>
      <c r="J149" s="47" t="s">
        <v>1047</v>
      </c>
      <c r="K149" s="66" t="s">
        <v>1646</v>
      </c>
      <c r="L149" s="31" t="s">
        <v>1510</v>
      </c>
      <c r="M149" s="117">
        <v>36526</v>
      </c>
      <c r="N149" s="120" t="s">
        <v>802</v>
      </c>
    </row>
    <row r="150" spans="1:14" s="29" customFormat="1" ht="36.75" customHeight="1">
      <c r="A150" s="38">
        <v>140</v>
      </c>
      <c r="B150" s="60">
        <v>45000</v>
      </c>
      <c r="C150" s="60">
        <v>0</v>
      </c>
      <c r="D150" s="110">
        <f>SUM(B150:C150)</f>
        <v>45000</v>
      </c>
      <c r="E150" s="31">
        <v>1</v>
      </c>
      <c r="F150" s="31">
        <v>0</v>
      </c>
      <c r="G150" s="158">
        <v>24.88</v>
      </c>
      <c r="H150" s="47" t="s">
        <v>543</v>
      </c>
      <c r="I150" s="31">
        <v>2</v>
      </c>
      <c r="J150" s="113" t="s">
        <v>544</v>
      </c>
      <c r="K150" s="66" t="s">
        <v>822</v>
      </c>
      <c r="L150" s="31" t="s">
        <v>1510</v>
      </c>
      <c r="M150" s="58" t="s">
        <v>1485</v>
      </c>
      <c r="N150" s="120" t="s">
        <v>802</v>
      </c>
    </row>
    <row r="151" spans="1:14" s="29" customFormat="1" ht="36.75" customHeight="1">
      <c r="A151" s="38">
        <v>141</v>
      </c>
      <c r="B151" s="60">
        <v>45000</v>
      </c>
      <c r="C151" s="60">
        <v>0</v>
      </c>
      <c r="D151" s="110">
        <f>SUM(B151:C151)</f>
        <v>45000</v>
      </c>
      <c r="E151" s="31">
        <v>1</v>
      </c>
      <c r="F151" s="31">
        <v>2</v>
      </c>
      <c r="G151" s="158">
        <v>25</v>
      </c>
      <c r="H151" s="47" t="s">
        <v>547</v>
      </c>
      <c r="I151" s="31">
        <v>2</v>
      </c>
      <c r="J151" s="113" t="s">
        <v>478</v>
      </c>
      <c r="K151" s="66" t="s">
        <v>810</v>
      </c>
      <c r="L151" s="31" t="s">
        <v>1510</v>
      </c>
      <c r="M151" s="58">
        <v>27395</v>
      </c>
      <c r="N151" s="88" t="s">
        <v>803</v>
      </c>
    </row>
    <row r="152" spans="1:14" s="29" customFormat="1" ht="36.75" customHeight="1">
      <c r="A152" s="38">
        <v>142</v>
      </c>
      <c r="B152" s="60">
        <v>45000</v>
      </c>
      <c r="C152" s="60">
        <v>0</v>
      </c>
      <c r="D152" s="110">
        <f>SUM(B152:C152)</f>
        <v>45000</v>
      </c>
      <c r="E152" s="31">
        <v>1</v>
      </c>
      <c r="F152" s="31">
        <v>1</v>
      </c>
      <c r="G152" s="158">
        <v>25</v>
      </c>
      <c r="H152" s="47" t="s">
        <v>1229</v>
      </c>
      <c r="I152" s="31">
        <v>1</v>
      </c>
      <c r="J152" s="113" t="s">
        <v>1228</v>
      </c>
      <c r="K152" s="66" t="s">
        <v>819</v>
      </c>
      <c r="L152" s="31" t="s">
        <v>1512</v>
      </c>
      <c r="M152" s="58" t="s">
        <v>1464</v>
      </c>
      <c r="N152" s="120" t="s">
        <v>802</v>
      </c>
    </row>
    <row r="153" spans="1:14" s="29" customFormat="1" ht="36.75" customHeight="1">
      <c r="A153" s="38">
        <v>143</v>
      </c>
      <c r="B153" s="60">
        <v>44000</v>
      </c>
      <c r="C153" s="60">
        <v>1000</v>
      </c>
      <c r="D153" s="110">
        <f>SUM(B153:C153)</f>
        <v>45000</v>
      </c>
      <c r="E153" s="31">
        <v>1</v>
      </c>
      <c r="F153" s="31">
        <v>1</v>
      </c>
      <c r="G153" s="158">
        <v>25</v>
      </c>
      <c r="H153" s="47" t="s">
        <v>1784</v>
      </c>
      <c r="I153" s="31">
        <v>2</v>
      </c>
      <c r="J153" s="113" t="s">
        <v>1785</v>
      </c>
      <c r="K153" s="66" t="s">
        <v>1256</v>
      </c>
      <c r="L153" s="31" t="s">
        <v>515</v>
      </c>
      <c r="M153" s="58"/>
      <c r="N153" s="120" t="s">
        <v>802</v>
      </c>
    </row>
    <row r="154" spans="1:14" s="29" customFormat="1" ht="36.75" customHeight="1">
      <c r="A154" s="38">
        <v>144</v>
      </c>
      <c r="B154" s="111">
        <v>47000</v>
      </c>
      <c r="C154" s="60">
        <v>0</v>
      </c>
      <c r="D154" s="110">
        <v>47000</v>
      </c>
      <c r="E154" s="31">
        <v>1</v>
      </c>
      <c r="F154" s="31">
        <v>1</v>
      </c>
      <c r="G154" s="158">
        <v>25</v>
      </c>
      <c r="H154" s="47" t="s">
        <v>498</v>
      </c>
      <c r="I154" s="31">
        <v>2</v>
      </c>
      <c r="J154" s="47" t="s">
        <v>415</v>
      </c>
      <c r="K154" s="66" t="s">
        <v>824</v>
      </c>
      <c r="L154" s="31" t="s">
        <v>1510</v>
      </c>
      <c r="M154" s="117">
        <v>30317</v>
      </c>
      <c r="N154" s="120" t="s">
        <v>802</v>
      </c>
    </row>
    <row r="155" spans="1:14" s="29" customFormat="1" ht="36.75" customHeight="1">
      <c r="A155" s="38">
        <v>145</v>
      </c>
      <c r="B155" s="60">
        <v>45000</v>
      </c>
      <c r="C155" s="60">
        <v>2000</v>
      </c>
      <c r="D155" s="110">
        <f>B155+C155</f>
        <v>47000</v>
      </c>
      <c r="E155" s="31">
        <v>1</v>
      </c>
      <c r="F155" s="31">
        <v>1</v>
      </c>
      <c r="G155" s="158">
        <v>25</v>
      </c>
      <c r="H155" s="47" t="s">
        <v>1844</v>
      </c>
      <c r="I155" s="31">
        <v>2</v>
      </c>
      <c r="J155" s="113" t="s">
        <v>654</v>
      </c>
      <c r="K155" s="66" t="s">
        <v>1466</v>
      </c>
      <c r="L155" s="31" t="s">
        <v>550</v>
      </c>
      <c r="M155" s="58">
        <v>30682</v>
      </c>
      <c r="N155" s="88" t="s">
        <v>803</v>
      </c>
    </row>
    <row r="156" spans="1:14" s="29" customFormat="1" ht="36.75" customHeight="1">
      <c r="A156" s="38">
        <v>146</v>
      </c>
      <c r="B156" s="60">
        <v>48000</v>
      </c>
      <c r="C156" s="60">
        <v>0</v>
      </c>
      <c r="D156" s="110">
        <f>SUM(B156:C156)</f>
        <v>48000</v>
      </c>
      <c r="E156" s="31">
        <v>1</v>
      </c>
      <c r="F156" s="31">
        <v>2</v>
      </c>
      <c r="G156" s="158">
        <v>25</v>
      </c>
      <c r="H156" s="47" t="s">
        <v>608</v>
      </c>
      <c r="I156" s="31">
        <v>2</v>
      </c>
      <c r="J156" s="113" t="s">
        <v>1214</v>
      </c>
      <c r="K156" s="66" t="s">
        <v>733</v>
      </c>
      <c r="L156" s="31" t="s">
        <v>1465</v>
      </c>
      <c r="M156" s="58">
        <v>29495</v>
      </c>
      <c r="N156" s="120" t="s">
        <v>802</v>
      </c>
    </row>
    <row r="157" spans="1:14" s="29" customFormat="1" ht="36.75" customHeight="1">
      <c r="A157" s="38">
        <v>147</v>
      </c>
      <c r="B157" s="60">
        <v>52000</v>
      </c>
      <c r="C157" s="60">
        <v>0</v>
      </c>
      <c r="D157" s="110">
        <f>SUM(B157:C157)</f>
        <v>52000</v>
      </c>
      <c r="E157" s="31">
        <v>1</v>
      </c>
      <c r="F157" s="31">
        <v>1</v>
      </c>
      <c r="G157" s="158">
        <v>25</v>
      </c>
      <c r="H157" s="47" t="s">
        <v>1226</v>
      </c>
      <c r="I157" s="31">
        <v>1</v>
      </c>
      <c r="J157" s="113" t="s">
        <v>1227</v>
      </c>
      <c r="K157" s="66" t="s">
        <v>733</v>
      </c>
      <c r="L157" s="31" t="s">
        <v>1510</v>
      </c>
      <c r="M157" s="58">
        <v>31778</v>
      </c>
      <c r="N157" s="120" t="s">
        <v>802</v>
      </c>
    </row>
    <row r="158" spans="1:14" s="29" customFormat="1" ht="36.75" customHeight="1">
      <c r="A158" s="38">
        <v>148</v>
      </c>
      <c r="B158" s="60">
        <v>50000</v>
      </c>
      <c r="C158" s="60">
        <v>2000</v>
      </c>
      <c r="D158" s="110">
        <f>SUM(B158:C158)</f>
        <v>52000</v>
      </c>
      <c r="E158" s="31">
        <v>1</v>
      </c>
      <c r="F158" s="31">
        <v>1</v>
      </c>
      <c r="G158" s="158">
        <v>25</v>
      </c>
      <c r="H158" s="47" t="s">
        <v>1234</v>
      </c>
      <c r="I158" s="31">
        <v>2</v>
      </c>
      <c r="J158" s="113" t="s">
        <v>1776</v>
      </c>
      <c r="K158" s="66" t="s">
        <v>831</v>
      </c>
      <c r="L158" s="31" t="s">
        <v>506</v>
      </c>
      <c r="M158" s="58" t="s">
        <v>1777</v>
      </c>
      <c r="N158" s="120" t="s">
        <v>802</v>
      </c>
    </row>
    <row r="159" spans="1:14" s="29" customFormat="1" ht="36.75" customHeight="1">
      <c r="A159" s="38">
        <v>149</v>
      </c>
      <c r="B159" s="111">
        <v>45000</v>
      </c>
      <c r="C159" s="60">
        <v>0</v>
      </c>
      <c r="D159" s="110">
        <v>45000</v>
      </c>
      <c r="E159" s="31">
        <v>1</v>
      </c>
      <c r="F159" s="31">
        <v>1</v>
      </c>
      <c r="G159" s="158">
        <v>25.2</v>
      </c>
      <c r="H159" s="47" t="s">
        <v>1677</v>
      </c>
      <c r="I159" s="31">
        <v>2</v>
      </c>
      <c r="J159" s="47" t="s">
        <v>1678</v>
      </c>
      <c r="K159" s="66" t="s">
        <v>837</v>
      </c>
      <c r="L159" s="31" t="s">
        <v>1465</v>
      </c>
      <c r="M159" s="117">
        <v>28126</v>
      </c>
      <c r="N159" s="120" t="s">
        <v>802</v>
      </c>
    </row>
    <row r="160" spans="1:14" s="29" customFormat="1" ht="36.75" customHeight="1">
      <c r="A160" s="38">
        <v>150</v>
      </c>
      <c r="B160" s="111">
        <v>52000</v>
      </c>
      <c r="C160" s="60">
        <v>1000</v>
      </c>
      <c r="D160" s="110">
        <v>53000</v>
      </c>
      <c r="E160" s="31">
        <v>1</v>
      </c>
      <c r="F160" s="31">
        <v>1</v>
      </c>
      <c r="G160" s="158">
        <v>25.2</v>
      </c>
      <c r="H160" s="47" t="s">
        <v>1605</v>
      </c>
      <c r="I160" s="31">
        <v>1</v>
      </c>
      <c r="J160" s="47" t="s">
        <v>1606</v>
      </c>
      <c r="K160" s="66" t="s">
        <v>831</v>
      </c>
      <c r="L160" s="31" t="s">
        <v>1510</v>
      </c>
      <c r="M160" s="117">
        <v>29281</v>
      </c>
      <c r="N160" s="88" t="s">
        <v>803</v>
      </c>
    </row>
    <row r="161" spans="1:14" s="29" customFormat="1" ht="36.75" customHeight="1">
      <c r="A161" s="38">
        <v>151</v>
      </c>
      <c r="B161" s="60">
        <v>50000</v>
      </c>
      <c r="C161" s="60">
        <v>2000</v>
      </c>
      <c r="D161" s="110">
        <v>52000</v>
      </c>
      <c r="E161" s="31">
        <v>1</v>
      </c>
      <c r="F161" s="31">
        <v>1</v>
      </c>
      <c r="G161" s="158">
        <v>25.26</v>
      </c>
      <c r="H161" s="47" t="s">
        <v>250</v>
      </c>
      <c r="I161" s="31">
        <v>1</v>
      </c>
      <c r="J161" s="47" t="s">
        <v>248</v>
      </c>
      <c r="K161" s="66" t="s">
        <v>728</v>
      </c>
      <c r="L161" s="31" t="s">
        <v>1510</v>
      </c>
      <c r="M161" s="117">
        <v>25659</v>
      </c>
      <c r="N161" s="120" t="s">
        <v>802</v>
      </c>
    </row>
    <row r="162" spans="1:14" s="29" customFormat="1" ht="36.75" customHeight="1">
      <c r="A162" s="38">
        <v>152</v>
      </c>
      <c r="B162" s="60">
        <v>53000</v>
      </c>
      <c r="C162" s="60">
        <v>2000</v>
      </c>
      <c r="D162" s="110">
        <f>SUM(B162:C162)</f>
        <v>55000</v>
      </c>
      <c r="E162" s="31">
        <v>2</v>
      </c>
      <c r="F162" s="31">
        <v>1</v>
      </c>
      <c r="G162" s="158">
        <v>25.29</v>
      </c>
      <c r="H162" s="47" t="s">
        <v>1815</v>
      </c>
      <c r="I162" s="31">
        <v>1</v>
      </c>
      <c r="J162" s="113" t="s">
        <v>1816</v>
      </c>
      <c r="K162" s="66" t="s">
        <v>1817</v>
      </c>
      <c r="L162" s="31" t="s">
        <v>1792</v>
      </c>
      <c r="M162" s="58" t="s">
        <v>1814</v>
      </c>
      <c r="N162" s="120" t="s">
        <v>802</v>
      </c>
    </row>
    <row r="163" spans="1:14" s="29" customFormat="1" ht="36.75" customHeight="1">
      <c r="A163" s="38">
        <v>153</v>
      </c>
      <c r="B163" s="60">
        <v>53000</v>
      </c>
      <c r="C163" s="60">
        <v>2000</v>
      </c>
      <c r="D163" s="110">
        <f>SUM(B163:C163)</f>
        <v>55000</v>
      </c>
      <c r="E163" s="31">
        <v>2</v>
      </c>
      <c r="F163" s="31">
        <v>1</v>
      </c>
      <c r="G163" s="158">
        <v>25.29</v>
      </c>
      <c r="H163" s="47" t="s">
        <v>1818</v>
      </c>
      <c r="I163" s="31">
        <v>2</v>
      </c>
      <c r="J163" s="113" t="s">
        <v>1816</v>
      </c>
      <c r="K163" s="66" t="s">
        <v>1817</v>
      </c>
      <c r="L163" s="31" t="s">
        <v>1792</v>
      </c>
      <c r="M163" s="58" t="s">
        <v>1814</v>
      </c>
      <c r="N163" s="120" t="s">
        <v>802</v>
      </c>
    </row>
    <row r="164" spans="1:14" s="29" customFormat="1" ht="36.75" customHeight="1">
      <c r="A164" s="38">
        <v>154</v>
      </c>
      <c r="B164" s="60">
        <v>52000</v>
      </c>
      <c r="C164" s="60">
        <v>2000</v>
      </c>
      <c r="D164" s="110">
        <f>SUM(B164:C164)</f>
        <v>54000</v>
      </c>
      <c r="E164" s="31">
        <v>1</v>
      </c>
      <c r="F164" s="31">
        <v>0</v>
      </c>
      <c r="G164" s="158">
        <v>25.35</v>
      </c>
      <c r="H164" s="47" t="s">
        <v>548</v>
      </c>
      <c r="I164" s="31">
        <v>2</v>
      </c>
      <c r="J164" s="113" t="s">
        <v>1178</v>
      </c>
      <c r="K164" s="66" t="s">
        <v>568</v>
      </c>
      <c r="L164" s="31" t="s">
        <v>550</v>
      </c>
      <c r="M164" s="58">
        <v>33239</v>
      </c>
      <c r="N164" s="120" t="s">
        <v>802</v>
      </c>
    </row>
    <row r="165" spans="1:14" s="29" customFormat="1" ht="36.75" customHeight="1">
      <c r="A165" s="38">
        <v>155</v>
      </c>
      <c r="B165" s="60">
        <v>52000</v>
      </c>
      <c r="C165" s="60">
        <v>0</v>
      </c>
      <c r="D165" s="110">
        <f>B165+C165</f>
        <v>52000</v>
      </c>
      <c r="E165" s="31">
        <v>1</v>
      </c>
      <c r="F165" s="31">
        <v>1</v>
      </c>
      <c r="G165" s="158">
        <v>25.41</v>
      </c>
      <c r="H165" s="47" t="s">
        <v>1839</v>
      </c>
      <c r="I165" s="31">
        <v>2</v>
      </c>
      <c r="J165" s="113" t="s">
        <v>1223</v>
      </c>
      <c r="K165" s="66" t="s">
        <v>838</v>
      </c>
      <c r="L165" s="31" t="s">
        <v>515</v>
      </c>
      <c r="M165" s="58"/>
      <c r="N165" s="120" t="s">
        <v>802</v>
      </c>
    </row>
    <row r="166" spans="1:14" s="29" customFormat="1" ht="36.75" customHeight="1">
      <c r="A166" s="38">
        <v>156</v>
      </c>
      <c r="B166" s="60">
        <v>52000</v>
      </c>
      <c r="C166" s="60">
        <v>2000</v>
      </c>
      <c r="D166" s="110">
        <f>SUM(B166:C166)</f>
        <v>54000</v>
      </c>
      <c r="E166" s="31">
        <v>1</v>
      </c>
      <c r="F166" s="31">
        <v>0</v>
      </c>
      <c r="G166" s="158">
        <v>25.6</v>
      </c>
      <c r="H166" s="47" t="s">
        <v>548</v>
      </c>
      <c r="I166" s="31">
        <v>2</v>
      </c>
      <c r="J166" s="113" t="s">
        <v>169</v>
      </c>
      <c r="K166" s="66" t="s">
        <v>549</v>
      </c>
      <c r="L166" s="31" t="s">
        <v>550</v>
      </c>
      <c r="M166" s="58" t="s">
        <v>1482</v>
      </c>
      <c r="N166" s="120" t="s">
        <v>802</v>
      </c>
    </row>
    <row r="167" spans="1:14" s="29" customFormat="1" ht="36.75" customHeight="1">
      <c r="A167" s="38">
        <v>157</v>
      </c>
      <c r="B167" s="60">
        <v>45000</v>
      </c>
      <c r="C167" s="60">
        <v>2000</v>
      </c>
      <c r="D167" s="110">
        <f>SUM(B167:C167)</f>
        <v>47000</v>
      </c>
      <c r="E167" s="31">
        <v>1</v>
      </c>
      <c r="F167" s="31">
        <v>1</v>
      </c>
      <c r="G167" s="158">
        <v>25.61</v>
      </c>
      <c r="H167" s="47" t="s">
        <v>516</v>
      </c>
      <c r="I167" s="31">
        <v>1</v>
      </c>
      <c r="J167" s="113" t="s">
        <v>444</v>
      </c>
      <c r="K167" s="66" t="s">
        <v>517</v>
      </c>
      <c r="L167" s="31" t="s">
        <v>1687</v>
      </c>
      <c r="M167" s="58">
        <v>33848</v>
      </c>
      <c r="N167" s="120" t="s">
        <v>802</v>
      </c>
    </row>
    <row r="168" spans="1:14" s="29" customFormat="1" ht="36.75" customHeight="1">
      <c r="A168" s="38">
        <v>158</v>
      </c>
      <c r="B168" s="60">
        <v>50000</v>
      </c>
      <c r="C168" s="60">
        <v>0</v>
      </c>
      <c r="D168" s="110">
        <v>50000</v>
      </c>
      <c r="E168" s="31">
        <v>2</v>
      </c>
      <c r="F168" s="31">
        <v>2</v>
      </c>
      <c r="G168" s="158">
        <v>25.61</v>
      </c>
      <c r="H168" s="47" t="s">
        <v>1579</v>
      </c>
      <c r="I168" s="31">
        <v>1</v>
      </c>
      <c r="J168" s="47" t="s">
        <v>238</v>
      </c>
      <c r="K168" s="66" t="s">
        <v>822</v>
      </c>
      <c r="L168" s="31" t="s">
        <v>1465</v>
      </c>
      <c r="M168" s="117">
        <v>24838</v>
      </c>
      <c r="N168" s="88" t="s">
        <v>802</v>
      </c>
    </row>
    <row r="169" spans="1:14" s="29" customFormat="1" ht="36.75" customHeight="1">
      <c r="A169" s="38">
        <v>159</v>
      </c>
      <c r="B169" s="60">
        <v>47000</v>
      </c>
      <c r="C169" s="60">
        <v>3000</v>
      </c>
      <c r="D169" s="110">
        <f>SUM(B169:C169)</f>
        <v>50000</v>
      </c>
      <c r="E169" s="31">
        <v>1</v>
      </c>
      <c r="F169" s="31">
        <v>1</v>
      </c>
      <c r="G169" s="158">
        <v>25.61</v>
      </c>
      <c r="H169" s="47" t="s">
        <v>591</v>
      </c>
      <c r="I169" s="31">
        <v>1</v>
      </c>
      <c r="J169" s="113" t="s">
        <v>1197</v>
      </c>
      <c r="K169" s="66" t="s">
        <v>1255</v>
      </c>
      <c r="L169" s="31" t="s">
        <v>1465</v>
      </c>
      <c r="M169" s="58" t="s">
        <v>592</v>
      </c>
      <c r="N169" s="120" t="s">
        <v>802</v>
      </c>
    </row>
    <row r="170" spans="1:14" s="29" customFormat="1" ht="36.75" customHeight="1">
      <c r="A170" s="38">
        <v>160</v>
      </c>
      <c r="B170" s="60">
        <v>52000</v>
      </c>
      <c r="C170" s="60">
        <v>2000</v>
      </c>
      <c r="D170" s="110">
        <v>54000</v>
      </c>
      <c r="E170" s="31">
        <v>0</v>
      </c>
      <c r="F170" s="31">
        <v>0</v>
      </c>
      <c r="G170" s="158">
        <v>25.64</v>
      </c>
      <c r="H170" s="47" t="s">
        <v>243</v>
      </c>
      <c r="I170" s="31">
        <v>2</v>
      </c>
      <c r="J170" s="47" t="s">
        <v>244</v>
      </c>
      <c r="K170" s="66" t="s">
        <v>822</v>
      </c>
      <c r="L170" s="31" t="s">
        <v>1510</v>
      </c>
      <c r="M170" s="117">
        <v>32964</v>
      </c>
      <c r="N170" s="88" t="s">
        <v>802</v>
      </c>
    </row>
    <row r="171" spans="1:14" s="29" customFormat="1" ht="36.75" customHeight="1">
      <c r="A171" s="38">
        <v>161</v>
      </c>
      <c r="B171" s="60">
        <v>48000</v>
      </c>
      <c r="C171" s="60">
        <v>1000</v>
      </c>
      <c r="D171" s="110">
        <f>SUM(B171:C171)</f>
        <v>49000</v>
      </c>
      <c r="E171" s="31">
        <v>1</v>
      </c>
      <c r="F171" s="31">
        <v>0</v>
      </c>
      <c r="G171" s="158">
        <v>25.69</v>
      </c>
      <c r="H171" s="47" t="s">
        <v>1225</v>
      </c>
      <c r="I171" s="31">
        <v>2</v>
      </c>
      <c r="J171" s="113" t="s">
        <v>1223</v>
      </c>
      <c r="K171" s="66" t="s">
        <v>1262</v>
      </c>
      <c r="L171" s="31" t="s">
        <v>1465</v>
      </c>
      <c r="M171" s="58">
        <v>26846</v>
      </c>
      <c r="N171" s="120" t="s">
        <v>802</v>
      </c>
    </row>
    <row r="172" spans="1:14" s="29" customFormat="1" ht="36.75" customHeight="1">
      <c r="A172" s="38">
        <v>162</v>
      </c>
      <c r="B172" s="111">
        <v>48000</v>
      </c>
      <c r="C172" s="60">
        <v>0</v>
      </c>
      <c r="D172" s="110">
        <v>48000</v>
      </c>
      <c r="E172" s="31">
        <v>1</v>
      </c>
      <c r="F172" s="31">
        <v>1</v>
      </c>
      <c r="G172" s="158">
        <v>25.78</v>
      </c>
      <c r="H172" s="47" t="s">
        <v>1644</v>
      </c>
      <c r="I172" s="31">
        <v>2</v>
      </c>
      <c r="J172" s="47" t="s">
        <v>1039</v>
      </c>
      <c r="K172" s="66" t="s">
        <v>1256</v>
      </c>
      <c r="L172" s="31" t="s">
        <v>1465</v>
      </c>
      <c r="M172" s="117">
        <v>25628</v>
      </c>
      <c r="N172" s="120" t="s">
        <v>802</v>
      </c>
    </row>
    <row r="173" spans="1:14" s="29" customFormat="1" ht="36.75" customHeight="1">
      <c r="A173" s="38">
        <v>163</v>
      </c>
      <c r="B173" s="111">
        <v>54000</v>
      </c>
      <c r="C173" s="60">
        <v>2000</v>
      </c>
      <c r="D173" s="110">
        <v>56000</v>
      </c>
      <c r="E173" s="31">
        <v>1</v>
      </c>
      <c r="F173" s="31">
        <v>1</v>
      </c>
      <c r="G173" s="158">
        <v>25.85</v>
      </c>
      <c r="H173" s="47" t="s">
        <v>1688</v>
      </c>
      <c r="I173" s="31">
        <v>1</v>
      </c>
      <c r="J173" s="47" t="s">
        <v>1648</v>
      </c>
      <c r="K173" s="66" t="s">
        <v>1689</v>
      </c>
      <c r="L173" s="31" t="s">
        <v>1687</v>
      </c>
      <c r="M173" s="117">
        <v>33664</v>
      </c>
      <c r="N173" s="88" t="s">
        <v>803</v>
      </c>
    </row>
    <row r="174" spans="1:14" s="29" customFormat="1" ht="36.75" customHeight="1">
      <c r="A174" s="38">
        <v>164</v>
      </c>
      <c r="B174" s="111">
        <v>45000</v>
      </c>
      <c r="C174" s="60">
        <v>0</v>
      </c>
      <c r="D174" s="110">
        <v>45000</v>
      </c>
      <c r="E174" s="31">
        <v>1</v>
      </c>
      <c r="F174" s="31">
        <v>0</v>
      </c>
      <c r="G174" s="158">
        <v>25.87</v>
      </c>
      <c r="H174" s="47" t="s">
        <v>1059</v>
      </c>
      <c r="I174" s="31">
        <v>1</v>
      </c>
      <c r="J174" s="47" t="s">
        <v>1060</v>
      </c>
      <c r="K174" s="66" t="s">
        <v>810</v>
      </c>
      <c r="L174" s="31" t="s">
        <v>1465</v>
      </c>
      <c r="M174" s="117">
        <v>29312</v>
      </c>
      <c r="N174" s="88" t="s">
        <v>803</v>
      </c>
    </row>
    <row r="175" spans="1:14" s="29" customFormat="1" ht="36.75" customHeight="1">
      <c r="A175" s="38">
        <v>165</v>
      </c>
      <c r="B175" s="142">
        <v>42</v>
      </c>
      <c r="C175" s="60">
        <v>1400</v>
      </c>
      <c r="D175" s="110">
        <v>43400</v>
      </c>
      <c r="E175" s="31">
        <v>1</v>
      </c>
      <c r="F175" s="31">
        <v>1</v>
      </c>
      <c r="G175" s="158">
        <v>25.92</v>
      </c>
      <c r="H175" s="47" t="s">
        <v>1576</v>
      </c>
      <c r="I175" s="31">
        <v>2</v>
      </c>
      <c r="J175" s="47" t="s">
        <v>235</v>
      </c>
      <c r="K175" s="66" t="s">
        <v>810</v>
      </c>
      <c r="L175" s="31" t="s">
        <v>1465</v>
      </c>
      <c r="M175" s="58">
        <v>22859</v>
      </c>
      <c r="N175" s="88" t="s">
        <v>802</v>
      </c>
    </row>
    <row r="176" spans="1:14" s="29" customFormat="1" ht="36.75" customHeight="1">
      <c r="A176" s="38">
        <v>166</v>
      </c>
      <c r="B176" s="60">
        <v>53000</v>
      </c>
      <c r="C176" s="60">
        <v>2000</v>
      </c>
      <c r="D176" s="110">
        <f>SUM(B176:C176)</f>
        <v>55000</v>
      </c>
      <c r="E176" s="31">
        <v>1</v>
      </c>
      <c r="F176" s="31">
        <v>0.5</v>
      </c>
      <c r="G176" s="158">
        <v>25.92</v>
      </c>
      <c r="H176" s="47" t="s">
        <v>537</v>
      </c>
      <c r="I176" s="31">
        <v>1</v>
      </c>
      <c r="J176" s="113" t="s">
        <v>462</v>
      </c>
      <c r="K176" s="66" t="s">
        <v>1262</v>
      </c>
      <c r="L176" s="31" t="s">
        <v>1687</v>
      </c>
      <c r="M176" s="58">
        <v>28004</v>
      </c>
      <c r="N176" s="120" t="s">
        <v>802</v>
      </c>
    </row>
    <row r="177" spans="1:14" s="29" customFormat="1" ht="36.75" customHeight="1">
      <c r="A177" s="38">
        <v>167</v>
      </c>
      <c r="B177" s="60">
        <v>40000</v>
      </c>
      <c r="C177" s="60">
        <v>0</v>
      </c>
      <c r="D177" s="110">
        <f>SUM(B177:C177)</f>
        <v>40000</v>
      </c>
      <c r="E177" s="31">
        <v>1</v>
      </c>
      <c r="F177" s="31">
        <v>1</v>
      </c>
      <c r="G177" s="158">
        <v>26</v>
      </c>
      <c r="H177" s="47" t="s">
        <v>1202</v>
      </c>
      <c r="I177" s="31">
        <v>1</v>
      </c>
      <c r="J177" s="113" t="s">
        <v>594</v>
      </c>
      <c r="K177" s="66" t="s">
        <v>733</v>
      </c>
      <c r="L177" s="31" t="s">
        <v>1465</v>
      </c>
      <c r="M177" s="58">
        <v>24929</v>
      </c>
      <c r="N177" s="120" t="s">
        <v>802</v>
      </c>
    </row>
    <row r="178" spans="1:14" s="29" customFormat="1" ht="36.75" customHeight="1">
      <c r="A178" s="38">
        <v>168</v>
      </c>
      <c r="B178" s="60">
        <v>42000</v>
      </c>
      <c r="C178" s="60">
        <v>0</v>
      </c>
      <c r="D178" s="110">
        <f>B178+C178</f>
        <v>42000</v>
      </c>
      <c r="E178" s="31">
        <v>1</v>
      </c>
      <c r="F178" s="31">
        <v>0</v>
      </c>
      <c r="G178" s="158">
        <v>26</v>
      </c>
      <c r="H178" s="47" t="s">
        <v>1834</v>
      </c>
      <c r="I178" s="31">
        <v>2</v>
      </c>
      <c r="J178" s="113" t="s">
        <v>816</v>
      </c>
      <c r="K178" s="66" t="s">
        <v>1256</v>
      </c>
      <c r="L178" s="31" t="s">
        <v>515</v>
      </c>
      <c r="M178" s="58" t="s">
        <v>1777</v>
      </c>
      <c r="N178" s="120" t="s">
        <v>802</v>
      </c>
    </row>
    <row r="179" spans="1:14" s="29" customFormat="1" ht="36.75" customHeight="1">
      <c r="A179" s="38">
        <v>169</v>
      </c>
      <c r="B179" s="60">
        <v>45000</v>
      </c>
      <c r="C179" s="60">
        <v>0</v>
      </c>
      <c r="D179" s="110">
        <f>SUM(B179:C179)</f>
        <v>45000</v>
      </c>
      <c r="E179" s="31">
        <v>1</v>
      </c>
      <c r="F179" s="31">
        <v>0</v>
      </c>
      <c r="G179" s="158">
        <v>26</v>
      </c>
      <c r="H179" s="47" t="s">
        <v>541</v>
      </c>
      <c r="I179" s="31">
        <v>2</v>
      </c>
      <c r="J179" s="113" t="s">
        <v>469</v>
      </c>
      <c r="K179" s="66" t="s">
        <v>1256</v>
      </c>
      <c r="L179" s="31" t="s">
        <v>1465</v>
      </c>
      <c r="M179" s="32"/>
      <c r="N179" s="120" t="s">
        <v>802</v>
      </c>
    </row>
    <row r="180" spans="1:14" s="29" customFormat="1" ht="36.75" customHeight="1">
      <c r="A180" s="38">
        <v>170</v>
      </c>
      <c r="B180" s="111">
        <v>47000</v>
      </c>
      <c r="C180" s="60">
        <v>0</v>
      </c>
      <c r="D180" s="110">
        <v>47000</v>
      </c>
      <c r="E180" s="31">
        <v>0</v>
      </c>
      <c r="F180" s="31">
        <v>1</v>
      </c>
      <c r="G180" s="158">
        <v>26</v>
      </c>
      <c r="H180" s="47" t="s">
        <v>437</v>
      </c>
      <c r="I180" s="31">
        <v>2</v>
      </c>
      <c r="J180" s="47" t="s">
        <v>436</v>
      </c>
      <c r="K180" s="66" t="s">
        <v>831</v>
      </c>
      <c r="L180" s="31" t="s">
        <v>1687</v>
      </c>
      <c r="M180" s="117">
        <v>26085</v>
      </c>
      <c r="N180" s="88" t="s">
        <v>803</v>
      </c>
    </row>
    <row r="181" spans="1:14" s="29" customFormat="1" ht="36.75" customHeight="1">
      <c r="A181" s="38">
        <v>171</v>
      </c>
      <c r="B181" s="60">
        <v>48000</v>
      </c>
      <c r="C181" s="60">
        <v>0</v>
      </c>
      <c r="D181" s="110">
        <f>SUM(B181:C181)</f>
        <v>48000</v>
      </c>
      <c r="E181" s="31">
        <v>1</v>
      </c>
      <c r="F181" s="31">
        <v>1</v>
      </c>
      <c r="G181" s="158">
        <v>26</v>
      </c>
      <c r="H181" s="47" t="s">
        <v>1798</v>
      </c>
      <c r="I181" s="31">
        <v>1</v>
      </c>
      <c r="J181" s="113" t="s">
        <v>616</v>
      </c>
      <c r="K181" s="66" t="s">
        <v>822</v>
      </c>
      <c r="L181" s="31" t="s">
        <v>515</v>
      </c>
      <c r="M181" s="58">
        <v>26999</v>
      </c>
      <c r="N181" s="120" t="s">
        <v>802</v>
      </c>
    </row>
    <row r="182" spans="1:14" s="29" customFormat="1" ht="36.75" customHeight="1">
      <c r="A182" s="38">
        <v>172</v>
      </c>
      <c r="B182" s="60">
        <v>48000</v>
      </c>
      <c r="C182" s="60">
        <v>1000</v>
      </c>
      <c r="D182" s="110">
        <f>SUM(B182:C182)</f>
        <v>49000</v>
      </c>
      <c r="E182" s="31">
        <v>1</v>
      </c>
      <c r="F182" s="31">
        <v>1</v>
      </c>
      <c r="G182" s="158">
        <v>26</v>
      </c>
      <c r="H182" s="47" t="s">
        <v>1768</v>
      </c>
      <c r="I182" s="31">
        <v>2</v>
      </c>
      <c r="J182" s="113" t="s">
        <v>1813</v>
      </c>
      <c r="K182" s="66" t="s">
        <v>1256</v>
      </c>
      <c r="L182" s="31" t="s">
        <v>506</v>
      </c>
      <c r="M182" s="58" t="s">
        <v>1814</v>
      </c>
      <c r="N182" s="120" t="s">
        <v>802</v>
      </c>
    </row>
    <row r="183" spans="1:14" s="29" customFormat="1" ht="36.75" customHeight="1">
      <c r="A183" s="38">
        <v>173</v>
      </c>
      <c r="B183" s="111">
        <v>50000</v>
      </c>
      <c r="C183" s="60">
        <v>0</v>
      </c>
      <c r="D183" s="110">
        <v>50000</v>
      </c>
      <c r="E183" s="31">
        <v>1</v>
      </c>
      <c r="F183" s="31">
        <v>1</v>
      </c>
      <c r="G183" s="158">
        <v>26</v>
      </c>
      <c r="H183" s="47" t="s">
        <v>493</v>
      </c>
      <c r="I183" s="31">
        <v>2</v>
      </c>
      <c r="J183" s="47" t="s">
        <v>494</v>
      </c>
      <c r="K183" s="66" t="s">
        <v>838</v>
      </c>
      <c r="L183" s="31" t="s">
        <v>1510</v>
      </c>
      <c r="M183" s="117">
        <v>26146</v>
      </c>
      <c r="N183" s="120" t="s">
        <v>802</v>
      </c>
    </row>
    <row r="184" spans="1:14" s="29" customFormat="1" ht="36.75" customHeight="1">
      <c r="A184" s="38">
        <v>174</v>
      </c>
      <c r="B184" s="60">
        <v>50000</v>
      </c>
      <c r="C184" s="60">
        <v>0</v>
      </c>
      <c r="D184" s="110">
        <f>SUM(B184:C184)</f>
        <v>50000</v>
      </c>
      <c r="E184" s="31">
        <v>2</v>
      </c>
      <c r="F184" s="31">
        <v>2</v>
      </c>
      <c r="G184" s="158">
        <v>26</v>
      </c>
      <c r="H184" s="47" t="s">
        <v>529</v>
      </c>
      <c r="I184" s="31">
        <v>2</v>
      </c>
      <c r="J184" s="113" t="s">
        <v>454</v>
      </c>
      <c r="K184" s="66" t="s">
        <v>1262</v>
      </c>
      <c r="L184" s="31" t="s">
        <v>515</v>
      </c>
      <c r="M184" s="58">
        <v>27395</v>
      </c>
      <c r="N184" s="120" t="s">
        <v>802</v>
      </c>
    </row>
    <row r="185" spans="1:14" s="29" customFormat="1" ht="36.75" customHeight="1">
      <c r="A185" s="38">
        <v>175</v>
      </c>
      <c r="B185" s="111">
        <v>52000</v>
      </c>
      <c r="C185" s="60">
        <v>0</v>
      </c>
      <c r="D185" s="110">
        <v>52000</v>
      </c>
      <c r="E185" s="31">
        <v>1</v>
      </c>
      <c r="F185" s="31">
        <v>1</v>
      </c>
      <c r="G185" s="158">
        <v>26</v>
      </c>
      <c r="H185" s="47" t="s">
        <v>1674</v>
      </c>
      <c r="I185" s="31">
        <v>1</v>
      </c>
      <c r="J185" s="47" t="s">
        <v>1086</v>
      </c>
      <c r="K185" s="66" t="s">
        <v>1256</v>
      </c>
      <c r="L185" s="31" t="s">
        <v>1672</v>
      </c>
      <c r="M185" s="117">
        <v>26451</v>
      </c>
      <c r="N185" s="120" t="s">
        <v>802</v>
      </c>
    </row>
    <row r="186" spans="1:14" s="29" customFormat="1" ht="36.75" customHeight="1">
      <c r="A186" s="38">
        <v>176</v>
      </c>
      <c r="B186" s="60">
        <v>52000</v>
      </c>
      <c r="C186" s="60">
        <v>0</v>
      </c>
      <c r="D186" s="110">
        <f>SUM(B186:C186)</f>
        <v>52000</v>
      </c>
      <c r="E186" s="31">
        <v>1</v>
      </c>
      <c r="F186" s="31">
        <v>1</v>
      </c>
      <c r="G186" s="158">
        <v>26</v>
      </c>
      <c r="H186" s="47" t="s">
        <v>1763</v>
      </c>
      <c r="I186" s="31">
        <v>2</v>
      </c>
      <c r="J186" s="113" t="s">
        <v>1220</v>
      </c>
      <c r="K186" s="66" t="s">
        <v>814</v>
      </c>
      <c r="L186" s="31" t="s">
        <v>1512</v>
      </c>
      <c r="M186" s="58">
        <v>28764</v>
      </c>
      <c r="N186" s="120" t="s">
        <v>802</v>
      </c>
    </row>
    <row r="187" spans="1:14" s="29" customFormat="1" ht="36.75" customHeight="1">
      <c r="A187" s="38">
        <v>177</v>
      </c>
      <c r="B187" s="111">
        <v>55000</v>
      </c>
      <c r="C187" s="60">
        <v>0</v>
      </c>
      <c r="D187" s="110">
        <v>55000</v>
      </c>
      <c r="E187" s="31">
        <v>1</v>
      </c>
      <c r="F187" s="31">
        <v>0</v>
      </c>
      <c r="G187" s="158">
        <v>26</v>
      </c>
      <c r="H187" s="47" t="s">
        <v>513</v>
      </c>
      <c r="I187" s="31">
        <v>1</v>
      </c>
      <c r="J187" s="47" t="s">
        <v>435</v>
      </c>
      <c r="K187" s="66" t="s">
        <v>728</v>
      </c>
      <c r="L187" s="31" t="s">
        <v>506</v>
      </c>
      <c r="M187" s="117" t="s">
        <v>1580</v>
      </c>
      <c r="N187" s="120" t="s">
        <v>802</v>
      </c>
    </row>
    <row r="188" spans="1:14" s="29" customFormat="1" ht="36.75" customHeight="1">
      <c r="A188" s="38">
        <v>178</v>
      </c>
      <c r="B188" s="60">
        <v>53700</v>
      </c>
      <c r="C188" s="60">
        <v>1300</v>
      </c>
      <c r="D188" s="110">
        <f>SUM(B188:C188)</f>
        <v>55000</v>
      </c>
      <c r="E188" s="31">
        <v>1</v>
      </c>
      <c r="F188" s="31">
        <v>1</v>
      </c>
      <c r="G188" s="158">
        <v>26</v>
      </c>
      <c r="H188" s="47" t="s">
        <v>1235</v>
      </c>
      <c r="I188" s="31">
        <v>1</v>
      </c>
      <c r="J188" s="113" t="s">
        <v>1755</v>
      </c>
      <c r="K188" s="66" t="s">
        <v>1778</v>
      </c>
      <c r="L188" s="31" t="s">
        <v>515</v>
      </c>
      <c r="M188" s="58" t="s">
        <v>1470</v>
      </c>
      <c r="N188" s="120" t="s">
        <v>802</v>
      </c>
    </row>
    <row r="189" spans="1:14" s="29" customFormat="1" ht="36.75" customHeight="1">
      <c r="A189" s="38">
        <v>179</v>
      </c>
      <c r="B189" s="60">
        <v>53000</v>
      </c>
      <c r="C189" s="60">
        <v>3000</v>
      </c>
      <c r="D189" s="110">
        <v>56000</v>
      </c>
      <c r="E189" s="31">
        <v>1</v>
      </c>
      <c r="F189" s="31">
        <v>0</v>
      </c>
      <c r="G189" s="158">
        <v>26</v>
      </c>
      <c r="H189" s="47" t="s">
        <v>254</v>
      </c>
      <c r="I189" s="31">
        <v>1</v>
      </c>
      <c r="J189" s="47" t="s">
        <v>1585</v>
      </c>
      <c r="K189" s="66" t="s">
        <v>821</v>
      </c>
      <c r="L189" s="31" t="s">
        <v>1510</v>
      </c>
      <c r="M189" s="117">
        <v>36678</v>
      </c>
      <c r="N189" s="120" t="s">
        <v>802</v>
      </c>
    </row>
    <row r="190" spans="1:14" s="29" customFormat="1" ht="36.75" customHeight="1">
      <c r="A190" s="38">
        <v>180</v>
      </c>
      <c r="B190" s="60">
        <v>45000</v>
      </c>
      <c r="C190" s="60">
        <v>0</v>
      </c>
      <c r="D190" s="110">
        <f>SUM(B190:C190)</f>
        <v>45000</v>
      </c>
      <c r="E190" s="31">
        <v>1</v>
      </c>
      <c r="F190" s="31">
        <v>1</v>
      </c>
      <c r="G190" s="158">
        <v>26.03</v>
      </c>
      <c r="H190" s="47" t="s">
        <v>1760</v>
      </c>
      <c r="I190" s="31">
        <v>1</v>
      </c>
      <c r="J190" s="113" t="s">
        <v>1218</v>
      </c>
      <c r="K190" s="66" t="s">
        <v>810</v>
      </c>
      <c r="L190" s="31" t="s">
        <v>1512</v>
      </c>
      <c r="M190" s="58">
        <v>27030</v>
      </c>
      <c r="N190" s="88" t="s">
        <v>803</v>
      </c>
    </row>
    <row r="191" spans="1:14" s="29" customFormat="1" ht="36.75" customHeight="1">
      <c r="A191" s="38">
        <v>181</v>
      </c>
      <c r="B191" s="111">
        <v>42000</v>
      </c>
      <c r="C191" s="60">
        <v>2500</v>
      </c>
      <c r="D191" s="110">
        <v>44500</v>
      </c>
      <c r="E191" s="31">
        <v>1</v>
      </c>
      <c r="F191" s="31">
        <v>1</v>
      </c>
      <c r="G191" s="158">
        <v>26.08</v>
      </c>
      <c r="H191" s="47" t="s">
        <v>1654</v>
      </c>
      <c r="I191" s="31">
        <v>2</v>
      </c>
      <c r="J191" s="47" t="s">
        <v>1061</v>
      </c>
      <c r="K191" s="66" t="s">
        <v>837</v>
      </c>
      <c r="L191" s="31" t="s">
        <v>1465</v>
      </c>
      <c r="M191" s="117">
        <v>31837</v>
      </c>
      <c r="N191" s="120" t="s">
        <v>802</v>
      </c>
    </row>
    <row r="192" spans="1:14" s="29" customFormat="1" ht="36.75" customHeight="1">
      <c r="A192" s="38">
        <v>182</v>
      </c>
      <c r="B192" s="111">
        <v>47000</v>
      </c>
      <c r="C192" s="60">
        <v>0</v>
      </c>
      <c r="D192" s="110">
        <v>47000</v>
      </c>
      <c r="E192" s="31">
        <v>1</v>
      </c>
      <c r="F192" s="31">
        <v>1</v>
      </c>
      <c r="G192" s="158">
        <v>26.09</v>
      </c>
      <c r="H192" s="47" t="s">
        <v>1610</v>
      </c>
      <c r="I192" s="31">
        <v>1</v>
      </c>
      <c r="J192" s="47" t="s">
        <v>289</v>
      </c>
      <c r="K192" s="66" t="s">
        <v>1255</v>
      </c>
      <c r="L192" s="31" t="s">
        <v>1512</v>
      </c>
      <c r="M192" s="117">
        <v>32143</v>
      </c>
      <c r="N192" s="120" t="s">
        <v>802</v>
      </c>
    </row>
    <row r="193" spans="1:14" s="29" customFormat="1" ht="36.75" customHeight="1">
      <c r="A193" s="38">
        <v>183</v>
      </c>
      <c r="B193" s="60">
        <v>49500</v>
      </c>
      <c r="C193" s="60">
        <v>2500</v>
      </c>
      <c r="D193" s="110">
        <f>SUM(B193:C193)</f>
        <v>52000</v>
      </c>
      <c r="E193" s="31">
        <v>1</v>
      </c>
      <c r="F193" s="31">
        <v>1</v>
      </c>
      <c r="G193" s="158">
        <v>26.2</v>
      </c>
      <c r="H193" s="47" t="s">
        <v>520</v>
      </c>
      <c r="I193" s="31">
        <v>2</v>
      </c>
      <c r="J193" s="113" t="s">
        <v>447</v>
      </c>
      <c r="K193" s="66" t="s">
        <v>819</v>
      </c>
      <c r="L193" s="31" t="s">
        <v>506</v>
      </c>
      <c r="M193" s="58">
        <v>21976</v>
      </c>
      <c r="N193" s="120" t="s">
        <v>802</v>
      </c>
    </row>
    <row r="194" spans="1:14" s="29" customFormat="1" ht="36.75" customHeight="1">
      <c r="A194" s="38">
        <v>184</v>
      </c>
      <c r="B194" s="60">
        <v>46000</v>
      </c>
      <c r="C194" s="60">
        <v>500</v>
      </c>
      <c r="D194" s="110">
        <f>B194+C194</f>
        <v>46500</v>
      </c>
      <c r="E194" s="31">
        <v>1</v>
      </c>
      <c r="F194" s="31">
        <v>2</v>
      </c>
      <c r="G194" s="158">
        <v>26.25</v>
      </c>
      <c r="H194" s="47" t="s">
        <v>1845</v>
      </c>
      <c r="I194" s="31">
        <v>1</v>
      </c>
      <c r="J194" s="113" t="s">
        <v>655</v>
      </c>
      <c r="K194" s="66" t="s">
        <v>819</v>
      </c>
      <c r="L194" s="31" t="s">
        <v>1465</v>
      </c>
      <c r="M194" s="58">
        <v>29281</v>
      </c>
      <c r="N194" s="120" t="s">
        <v>802</v>
      </c>
    </row>
    <row r="195" spans="1:14" s="29" customFormat="1" ht="36.75" customHeight="1">
      <c r="A195" s="38">
        <v>185</v>
      </c>
      <c r="B195" s="60">
        <v>50000</v>
      </c>
      <c r="C195" s="60">
        <v>0</v>
      </c>
      <c r="D195" s="110">
        <f>SUM(B195:C195)</f>
        <v>50000</v>
      </c>
      <c r="E195" s="31">
        <v>1</v>
      </c>
      <c r="F195" s="31">
        <v>1</v>
      </c>
      <c r="G195" s="158">
        <v>26.33</v>
      </c>
      <c r="H195" s="47" t="s">
        <v>571</v>
      </c>
      <c r="I195" s="31">
        <v>2</v>
      </c>
      <c r="J195" s="113" t="s">
        <v>1182</v>
      </c>
      <c r="K195" s="66" t="s">
        <v>819</v>
      </c>
      <c r="L195" s="31" t="s">
        <v>1465</v>
      </c>
      <c r="M195" s="58"/>
      <c r="N195" s="120" t="s">
        <v>802</v>
      </c>
    </row>
    <row r="196" spans="1:14" s="29" customFormat="1" ht="36.75" customHeight="1">
      <c r="A196" s="38">
        <v>186</v>
      </c>
      <c r="B196" s="60">
        <v>42000</v>
      </c>
      <c r="C196" s="60">
        <v>0</v>
      </c>
      <c r="D196" s="110">
        <f>SUM(B196:C196)</f>
        <v>42000</v>
      </c>
      <c r="E196" s="31">
        <v>1</v>
      </c>
      <c r="F196" s="31">
        <v>1</v>
      </c>
      <c r="G196" s="158">
        <v>26.4</v>
      </c>
      <c r="H196" s="47" t="s">
        <v>553</v>
      </c>
      <c r="I196" s="31">
        <v>2</v>
      </c>
      <c r="J196" s="113" t="s">
        <v>484</v>
      </c>
      <c r="K196" s="66" t="s">
        <v>831</v>
      </c>
      <c r="L196" s="31" t="s">
        <v>1512</v>
      </c>
      <c r="M196" s="58">
        <v>31079</v>
      </c>
      <c r="N196" s="88" t="s">
        <v>803</v>
      </c>
    </row>
    <row r="197" spans="1:14" s="29" customFormat="1" ht="36.75" customHeight="1">
      <c r="A197" s="38">
        <v>187</v>
      </c>
      <c r="B197" s="60">
        <v>50000</v>
      </c>
      <c r="C197" s="60">
        <v>0</v>
      </c>
      <c r="D197" s="110">
        <v>50000</v>
      </c>
      <c r="E197" s="31">
        <v>1</v>
      </c>
      <c r="F197" s="31">
        <v>1</v>
      </c>
      <c r="G197" s="158">
        <v>26.4</v>
      </c>
      <c r="H197" s="47" t="s">
        <v>270</v>
      </c>
      <c r="I197" s="31">
        <v>2</v>
      </c>
      <c r="J197" s="47" t="s">
        <v>272</v>
      </c>
      <c r="K197" s="66" t="s">
        <v>1471</v>
      </c>
      <c r="L197" s="31" t="s">
        <v>1510</v>
      </c>
      <c r="M197" s="117">
        <v>30407</v>
      </c>
      <c r="N197" s="120" t="s">
        <v>802</v>
      </c>
    </row>
    <row r="198" spans="1:14" s="29" customFormat="1" ht="36.75" customHeight="1">
      <c r="A198" s="38">
        <v>188</v>
      </c>
      <c r="B198" s="60">
        <v>50000</v>
      </c>
      <c r="C198" s="60">
        <v>0</v>
      </c>
      <c r="D198" s="110">
        <f>SUM(B198:C198)</f>
        <v>50000</v>
      </c>
      <c r="E198" s="31">
        <v>1</v>
      </c>
      <c r="F198" s="31">
        <v>1</v>
      </c>
      <c r="G198" s="158">
        <v>26.4</v>
      </c>
      <c r="H198" s="47" t="s">
        <v>1187</v>
      </c>
      <c r="I198" s="31">
        <v>1</v>
      </c>
      <c r="J198" s="113" t="s">
        <v>1186</v>
      </c>
      <c r="K198" s="66" t="s">
        <v>810</v>
      </c>
      <c r="L198" s="31" t="s">
        <v>1512</v>
      </c>
      <c r="M198" s="58">
        <v>30011</v>
      </c>
      <c r="N198" s="88" t="s">
        <v>803</v>
      </c>
    </row>
    <row r="199" spans="1:14" s="29" customFormat="1" ht="36.75" customHeight="1">
      <c r="A199" s="38">
        <v>189</v>
      </c>
      <c r="B199" s="60">
        <v>54000</v>
      </c>
      <c r="C199" s="60">
        <v>1000</v>
      </c>
      <c r="D199" s="110">
        <v>55000</v>
      </c>
      <c r="E199" s="31">
        <v>1</v>
      </c>
      <c r="F199" s="31">
        <v>0</v>
      </c>
      <c r="G199" s="158">
        <v>26.4</v>
      </c>
      <c r="H199" s="47" t="s">
        <v>276</v>
      </c>
      <c r="I199" s="31">
        <v>2</v>
      </c>
      <c r="J199" s="47" t="s">
        <v>277</v>
      </c>
      <c r="K199" s="66" t="s">
        <v>819</v>
      </c>
      <c r="L199" s="31" t="s">
        <v>1510</v>
      </c>
      <c r="M199" s="117">
        <v>29465</v>
      </c>
      <c r="N199" s="120" t="s">
        <v>802</v>
      </c>
    </row>
    <row r="200" spans="1:14" s="29" customFormat="1" ht="36.75" customHeight="1">
      <c r="A200" s="38">
        <v>190</v>
      </c>
      <c r="B200" s="111">
        <v>47000</v>
      </c>
      <c r="C200" s="60">
        <v>0</v>
      </c>
      <c r="D200" s="110">
        <v>47000</v>
      </c>
      <c r="E200" s="31">
        <v>1</v>
      </c>
      <c r="F200" s="31">
        <v>1</v>
      </c>
      <c r="G200" s="158">
        <v>26.44</v>
      </c>
      <c r="H200" s="47" t="s">
        <v>1638</v>
      </c>
      <c r="I200" s="31">
        <v>1</v>
      </c>
      <c r="J200" s="47" t="s">
        <v>1037</v>
      </c>
      <c r="K200" s="66" t="s">
        <v>819</v>
      </c>
      <c r="L200" s="31" t="s">
        <v>1465</v>
      </c>
      <c r="M200" s="117">
        <v>27089</v>
      </c>
      <c r="N200" s="120" t="s">
        <v>802</v>
      </c>
    </row>
    <row r="201" spans="1:14" s="29" customFormat="1" ht="36.75" customHeight="1">
      <c r="A201" s="38">
        <v>191</v>
      </c>
      <c r="B201" s="60">
        <v>49000</v>
      </c>
      <c r="C201" s="60">
        <v>0</v>
      </c>
      <c r="D201" s="110">
        <f>B201+C201</f>
        <v>49000</v>
      </c>
      <c r="E201" s="31">
        <v>1</v>
      </c>
      <c r="F201" s="31">
        <v>2</v>
      </c>
      <c r="G201" s="158">
        <v>26.44</v>
      </c>
      <c r="H201" s="47" t="s">
        <v>1852</v>
      </c>
      <c r="I201" s="31"/>
      <c r="J201" s="113" t="s">
        <v>662</v>
      </c>
      <c r="K201" s="66" t="s">
        <v>824</v>
      </c>
      <c r="L201" s="31" t="s">
        <v>830</v>
      </c>
      <c r="M201" s="58"/>
      <c r="N201" s="120" t="s">
        <v>802</v>
      </c>
    </row>
    <row r="202" spans="1:14" s="29" customFormat="1" ht="36.75" customHeight="1">
      <c r="A202" s="38">
        <v>192</v>
      </c>
      <c r="B202" s="60">
        <v>55000</v>
      </c>
      <c r="C202" s="60">
        <v>1000</v>
      </c>
      <c r="D202" s="110">
        <f>SUM(B202:C202)</f>
        <v>56000</v>
      </c>
      <c r="E202" s="31">
        <v>1</v>
      </c>
      <c r="F202" s="31">
        <v>1</v>
      </c>
      <c r="G202" s="158">
        <v>26.44</v>
      </c>
      <c r="H202" s="47" t="s">
        <v>1799</v>
      </c>
      <c r="I202" s="31">
        <v>2</v>
      </c>
      <c r="J202" s="113" t="s">
        <v>618</v>
      </c>
      <c r="K202" s="66" t="s">
        <v>827</v>
      </c>
      <c r="L202" s="31" t="s">
        <v>1687</v>
      </c>
      <c r="M202" s="58">
        <v>29221</v>
      </c>
      <c r="N202" s="88" t="s">
        <v>803</v>
      </c>
    </row>
    <row r="203" spans="1:14" s="29" customFormat="1" ht="36.75" customHeight="1">
      <c r="A203" s="38">
        <v>193</v>
      </c>
      <c r="B203" s="60">
        <v>55000</v>
      </c>
      <c r="C203" s="60">
        <v>2000</v>
      </c>
      <c r="D203" s="110">
        <f>B203+C203</f>
        <v>57000</v>
      </c>
      <c r="E203" s="31">
        <v>1</v>
      </c>
      <c r="F203" s="31">
        <v>1</v>
      </c>
      <c r="G203" s="158">
        <v>26.44</v>
      </c>
      <c r="H203" s="47" t="s">
        <v>1836</v>
      </c>
      <c r="I203" s="31">
        <v>2</v>
      </c>
      <c r="J203" s="113" t="s">
        <v>649</v>
      </c>
      <c r="K203" s="66" t="s">
        <v>733</v>
      </c>
      <c r="L203" s="31" t="s">
        <v>1687</v>
      </c>
      <c r="M203" s="58"/>
      <c r="N203" s="120" t="s">
        <v>802</v>
      </c>
    </row>
    <row r="204" spans="1:14" s="29" customFormat="1" ht="36.75" customHeight="1">
      <c r="A204" s="38">
        <v>194</v>
      </c>
      <c r="B204" s="60">
        <v>47000</v>
      </c>
      <c r="C204" s="60">
        <v>0</v>
      </c>
      <c r="D204" s="110">
        <v>47000</v>
      </c>
      <c r="E204" s="31">
        <v>1</v>
      </c>
      <c r="F204" s="31">
        <v>1</v>
      </c>
      <c r="G204" s="158">
        <v>26.45</v>
      </c>
      <c r="H204" s="47" t="s">
        <v>239</v>
      </c>
      <c r="I204" s="31">
        <v>2</v>
      </c>
      <c r="J204" s="47" t="s">
        <v>240</v>
      </c>
      <c r="K204" s="66" t="s">
        <v>827</v>
      </c>
      <c r="L204" s="31" t="s">
        <v>1512</v>
      </c>
      <c r="M204" s="117">
        <v>24929</v>
      </c>
      <c r="N204" s="88" t="s">
        <v>803</v>
      </c>
    </row>
    <row r="205" spans="1:14" s="29" customFormat="1" ht="36.75" customHeight="1">
      <c r="A205" s="38">
        <v>195</v>
      </c>
      <c r="B205" s="60">
        <v>47000</v>
      </c>
      <c r="C205" s="60">
        <v>0</v>
      </c>
      <c r="D205" s="110">
        <f>B205+C205</f>
        <v>47000</v>
      </c>
      <c r="E205" s="31">
        <v>1</v>
      </c>
      <c r="F205" s="31">
        <v>1</v>
      </c>
      <c r="G205" s="158">
        <v>26.45</v>
      </c>
      <c r="H205" s="47" t="s">
        <v>668</v>
      </c>
      <c r="I205" s="31">
        <v>2</v>
      </c>
      <c r="J205" s="113" t="s">
        <v>669</v>
      </c>
      <c r="K205" s="66" t="s">
        <v>824</v>
      </c>
      <c r="L205" s="31" t="s">
        <v>1465</v>
      </c>
      <c r="M205" s="58" t="s">
        <v>584</v>
      </c>
      <c r="N205" s="120" t="s">
        <v>802</v>
      </c>
    </row>
    <row r="206" spans="1:14" s="29" customFormat="1" ht="36.75" customHeight="1">
      <c r="A206" s="38">
        <v>196</v>
      </c>
      <c r="B206" s="111">
        <v>45000</v>
      </c>
      <c r="C206" s="60">
        <v>500</v>
      </c>
      <c r="D206" s="110">
        <v>45500</v>
      </c>
      <c r="E206" s="31">
        <v>1</v>
      </c>
      <c r="F206" s="31">
        <v>1</v>
      </c>
      <c r="G206" s="158">
        <v>26.47</v>
      </c>
      <c r="H206" s="47" t="s">
        <v>1655</v>
      </c>
      <c r="I206" s="31">
        <v>2</v>
      </c>
      <c r="J206" s="47" t="s">
        <v>1064</v>
      </c>
      <c r="K206" s="66" t="s">
        <v>1608</v>
      </c>
      <c r="L206" s="31" t="s">
        <v>1465</v>
      </c>
      <c r="M206" s="117">
        <v>26846</v>
      </c>
      <c r="N206" s="120" t="s">
        <v>802</v>
      </c>
    </row>
    <row r="207" spans="1:14" s="29" customFormat="1" ht="36.75" customHeight="1">
      <c r="A207" s="38">
        <v>197</v>
      </c>
      <c r="B207" s="60">
        <v>52000</v>
      </c>
      <c r="C207" s="60">
        <v>0</v>
      </c>
      <c r="D207" s="110">
        <f>SUM(B207:C207)</f>
        <v>52000</v>
      </c>
      <c r="E207" s="31">
        <v>1</v>
      </c>
      <c r="F207" s="31">
        <v>0</v>
      </c>
      <c r="G207" s="158">
        <v>26.5</v>
      </c>
      <c r="H207" s="47" t="s">
        <v>464</v>
      </c>
      <c r="I207" s="31">
        <v>2</v>
      </c>
      <c r="J207" s="113" t="s">
        <v>461</v>
      </c>
      <c r="K207" s="66" t="s">
        <v>822</v>
      </c>
      <c r="L207" s="31" t="s">
        <v>515</v>
      </c>
      <c r="M207" s="58">
        <v>29342</v>
      </c>
      <c r="N207" s="120" t="s">
        <v>802</v>
      </c>
    </row>
    <row r="208" spans="1:14" s="29" customFormat="1" ht="36.75" customHeight="1">
      <c r="A208" s="38">
        <v>198</v>
      </c>
      <c r="B208" s="60">
        <v>55000</v>
      </c>
      <c r="C208" s="60">
        <v>0</v>
      </c>
      <c r="D208" s="110">
        <f>B208+C208</f>
        <v>55000</v>
      </c>
      <c r="E208" s="31">
        <v>1</v>
      </c>
      <c r="F208" s="31">
        <v>2</v>
      </c>
      <c r="G208" s="158">
        <v>26.5</v>
      </c>
      <c r="H208" s="47" t="s">
        <v>1829</v>
      </c>
      <c r="I208" s="31">
        <v>2</v>
      </c>
      <c r="J208" s="113" t="s">
        <v>642</v>
      </c>
      <c r="K208" s="66" t="s">
        <v>819</v>
      </c>
      <c r="L208" s="31" t="s">
        <v>1687</v>
      </c>
      <c r="M208" s="58"/>
      <c r="N208" s="120" t="s">
        <v>802</v>
      </c>
    </row>
    <row r="209" spans="1:14" s="29" customFormat="1" ht="36.75" customHeight="1">
      <c r="A209" s="38">
        <v>199</v>
      </c>
      <c r="B209" s="60">
        <v>55000</v>
      </c>
      <c r="C209" s="60">
        <v>0</v>
      </c>
      <c r="D209" s="110">
        <f>B209+C209</f>
        <v>55000</v>
      </c>
      <c r="E209" s="31">
        <v>1</v>
      </c>
      <c r="F209" s="31">
        <v>1</v>
      </c>
      <c r="G209" s="158">
        <v>26.5</v>
      </c>
      <c r="H209" s="47" t="s">
        <v>1853</v>
      </c>
      <c r="I209" s="31">
        <v>1</v>
      </c>
      <c r="J209" s="113" t="s">
        <v>664</v>
      </c>
      <c r="K209" s="66" t="s">
        <v>1256</v>
      </c>
      <c r="L209" s="31" t="s">
        <v>1512</v>
      </c>
      <c r="M209" s="58">
        <v>27395</v>
      </c>
      <c r="N209" s="120" t="s">
        <v>802</v>
      </c>
    </row>
    <row r="210" spans="1:14" s="29" customFormat="1" ht="36.75" customHeight="1">
      <c r="A210" s="38">
        <v>200</v>
      </c>
      <c r="B210" s="111">
        <v>52000</v>
      </c>
      <c r="C210" s="60">
        <v>0</v>
      </c>
      <c r="D210" s="110">
        <v>52000</v>
      </c>
      <c r="E210" s="31">
        <v>1</v>
      </c>
      <c r="F210" s="31">
        <v>1</v>
      </c>
      <c r="G210" s="158">
        <v>26.56</v>
      </c>
      <c r="H210" s="47" t="s">
        <v>293</v>
      </c>
      <c r="I210" s="31">
        <v>2</v>
      </c>
      <c r="J210" s="47" t="s">
        <v>294</v>
      </c>
      <c r="K210" s="66" t="s">
        <v>819</v>
      </c>
      <c r="L210" s="31" t="s">
        <v>1465</v>
      </c>
      <c r="M210" s="117">
        <v>27061</v>
      </c>
      <c r="N210" s="120" t="s">
        <v>802</v>
      </c>
    </row>
    <row r="211" spans="1:14" s="29" customFormat="1" ht="36.75" customHeight="1">
      <c r="A211" s="38">
        <v>201</v>
      </c>
      <c r="B211" s="60">
        <v>47800</v>
      </c>
      <c r="C211" s="60">
        <v>2000</v>
      </c>
      <c r="D211" s="110">
        <f>SUM(B211:C211)</f>
        <v>49800</v>
      </c>
      <c r="E211" s="31">
        <v>1</v>
      </c>
      <c r="F211" s="31">
        <v>1</v>
      </c>
      <c r="G211" s="158">
        <v>27</v>
      </c>
      <c r="H211" s="47" t="s">
        <v>580</v>
      </c>
      <c r="I211" s="31">
        <v>1</v>
      </c>
      <c r="J211" s="113" t="s">
        <v>1188</v>
      </c>
      <c r="K211" s="66" t="s">
        <v>822</v>
      </c>
      <c r="L211" s="31" t="s">
        <v>811</v>
      </c>
      <c r="M211" s="58">
        <v>22372</v>
      </c>
      <c r="N211" s="120" t="s">
        <v>802</v>
      </c>
    </row>
    <row r="212" spans="1:14" s="29" customFormat="1" ht="36.75" customHeight="1">
      <c r="A212" s="38">
        <v>202</v>
      </c>
      <c r="B212" s="111">
        <v>50000</v>
      </c>
      <c r="C212" s="60">
        <v>0</v>
      </c>
      <c r="D212" s="110">
        <v>50000</v>
      </c>
      <c r="E212" s="31">
        <v>2</v>
      </c>
      <c r="F212" s="31">
        <v>2</v>
      </c>
      <c r="G212" s="158">
        <v>27</v>
      </c>
      <c r="H212" s="47" t="s">
        <v>1659</v>
      </c>
      <c r="I212" s="31">
        <v>2</v>
      </c>
      <c r="J212" s="47" t="s">
        <v>1071</v>
      </c>
      <c r="K212" s="66" t="s">
        <v>827</v>
      </c>
      <c r="L212" s="31" t="s">
        <v>1465</v>
      </c>
      <c r="M212" s="117">
        <v>27395</v>
      </c>
      <c r="N212" s="88" t="s">
        <v>803</v>
      </c>
    </row>
    <row r="213" spans="1:14" s="29" customFormat="1" ht="36.75" customHeight="1">
      <c r="A213" s="38">
        <v>203</v>
      </c>
      <c r="B213" s="60">
        <v>50000</v>
      </c>
      <c r="C213" s="60">
        <v>1000</v>
      </c>
      <c r="D213" s="110">
        <v>51000</v>
      </c>
      <c r="E213" s="31">
        <v>1</v>
      </c>
      <c r="F213" s="31">
        <v>2</v>
      </c>
      <c r="G213" s="158">
        <v>27</v>
      </c>
      <c r="H213" s="47" t="s">
        <v>223</v>
      </c>
      <c r="I213" s="31">
        <v>2</v>
      </c>
      <c r="J213" s="47" t="s">
        <v>224</v>
      </c>
      <c r="K213" s="66" t="s">
        <v>827</v>
      </c>
      <c r="L213" s="31" t="s">
        <v>1465</v>
      </c>
      <c r="M213" s="58">
        <v>27485</v>
      </c>
      <c r="N213" s="88" t="s">
        <v>803</v>
      </c>
    </row>
    <row r="214" spans="1:14" s="29" customFormat="1" ht="36.75" customHeight="1">
      <c r="A214" s="38">
        <v>204</v>
      </c>
      <c r="B214" s="60">
        <v>49000</v>
      </c>
      <c r="C214" s="60">
        <v>2000</v>
      </c>
      <c r="D214" s="110">
        <v>51000</v>
      </c>
      <c r="E214" s="31">
        <v>1</v>
      </c>
      <c r="F214" s="31">
        <v>1</v>
      </c>
      <c r="G214" s="158">
        <v>27</v>
      </c>
      <c r="H214" s="47" t="s">
        <v>1578</v>
      </c>
      <c r="I214" s="31">
        <v>2</v>
      </c>
      <c r="J214" s="47" t="s">
        <v>237</v>
      </c>
      <c r="K214" s="66" t="s">
        <v>831</v>
      </c>
      <c r="L214" s="31" t="s">
        <v>1465</v>
      </c>
      <c r="M214" s="58">
        <v>27089</v>
      </c>
      <c r="N214" s="88" t="s">
        <v>802</v>
      </c>
    </row>
    <row r="215" spans="1:14" s="29" customFormat="1" ht="36.75" customHeight="1">
      <c r="A215" s="38">
        <v>205</v>
      </c>
      <c r="B215" s="111">
        <v>52000</v>
      </c>
      <c r="C215" s="60">
        <v>0</v>
      </c>
      <c r="D215" s="110">
        <v>52000</v>
      </c>
      <c r="E215" s="31">
        <v>1</v>
      </c>
      <c r="F215" s="31">
        <v>1</v>
      </c>
      <c r="G215" s="158">
        <v>27</v>
      </c>
      <c r="H215" s="47" t="s">
        <v>1661</v>
      </c>
      <c r="I215" s="31">
        <v>2</v>
      </c>
      <c r="J215" s="47" t="s">
        <v>1074</v>
      </c>
      <c r="K215" s="66" t="s">
        <v>835</v>
      </c>
      <c r="L215" s="31" t="s">
        <v>1465</v>
      </c>
      <c r="M215" s="117">
        <v>26755</v>
      </c>
      <c r="N215" s="120" t="s">
        <v>802</v>
      </c>
    </row>
    <row r="216" spans="1:14" s="29" customFormat="1" ht="36.75" customHeight="1">
      <c r="A216" s="38">
        <v>206</v>
      </c>
      <c r="B216" s="111">
        <v>55000</v>
      </c>
      <c r="C216" s="60">
        <v>0</v>
      </c>
      <c r="D216" s="110">
        <v>55000</v>
      </c>
      <c r="E216" s="31">
        <v>1</v>
      </c>
      <c r="F216" s="31">
        <v>1</v>
      </c>
      <c r="G216" s="158">
        <v>27</v>
      </c>
      <c r="H216" s="47" t="s">
        <v>1615</v>
      </c>
      <c r="I216" s="31">
        <v>2</v>
      </c>
      <c r="J216" s="47" t="s">
        <v>291</v>
      </c>
      <c r="K216" s="66" t="s">
        <v>831</v>
      </c>
      <c r="L216" s="31" t="s">
        <v>1465</v>
      </c>
      <c r="M216" s="117">
        <v>29281</v>
      </c>
      <c r="N216" s="88" t="s">
        <v>803</v>
      </c>
    </row>
    <row r="217" spans="1:14" s="29" customFormat="1" ht="36.75" customHeight="1">
      <c r="A217" s="38">
        <v>207</v>
      </c>
      <c r="B217" s="60">
        <v>55000</v>
      </c>
      <c r="C217" s="60">
        <v>0</v>
      </c>
      <c r="D217" s="110">
        <f>SUM(B217:C217)</f>
        <v>55000</v>
      </c>
      <c r="E217" s="31">
        <v>1</v>
      </c>
      <c r="F217" s="31">
        <v>1</v>
      </c>
      <c r="G217" s="158">
        <v>27</v>
      </c>
      <c r="H217" s="47" t="s">
        <v>606</v>
      </c>
      <c r="I217" s="31">
        <v>1</v>
      </c>
      <c r="J217" s="113" t="s">
        <v>282</v>
      </c>
      <c r="K217" s="66" t="s">
        <v>819</v>
      </c>
      <c r="L217" s="31" t="s">
        <v>607</v>
      </c>
      <c r="M217" s="58">
        <v>33970</v>
      </c>
      <c r="N217" s="120" t="s">
        <v>802</v>
      </c>
    </row>
    <row r="218" spans="1:14" s="29" customFormat="1" ht="36.75" customHeight="1">
      <c r="A218" s="38">
        <v>208</v>
      </c>
      <c r="B218" s="60">
        <v>57000</v>
      </c>
      <c r="C218" s="60">
        <v>0</v>
      </c>
      <c r="D218" s="110">
        <f>SUM(B218:C218)</f>
        <v>57000</v>
      </c>
      <c r="E218" s="31">
        <v>1</v>
      </c>
      <c r="F218" s="31">
        <v>1.5</v>
      </c>
      <c r="G218" s="158">
        <v>27</v>
      </c>
      <c r="H218" s="47" t="s">
        <v>555</v>
      </c>
      <c r="I218" s="31">
        <v>1</v>
      </c>
      <c r="J218" s="113" t="s">
        <v>556</v>
      </c>
      <c r="K218" s="66" t="s">
        <v>835</v>
      </c>
      <c r="L218" s="31" t="s">
        <v>550</v>
      </c>
      <c r="M218" s="58" t="s">
        <v>1472</v>
      </c>
      <c r="N218" s="120" t="s">
        <v>802</v>
      </c>
    </row>
    <row r="219" spans="1:14" s="29" customFormat="1" ht="36.75" customHeight="1">
      <c r="A219" s="38">
        <v>209</v>
      </c>
      <c r="B219" s="60">
        <v>57000</v>
      </c>
      <c r="C219" s="60">
        <v>0</v>
      </c>
      <c r="D219" s="110">
        <f>B219+C219</f>
        <v>57000</v>
      </c>
      <c r="E219" s="31">
        <v>1</v>
      </c>
      <c r="F219" s="31">
        <v>1</v>
      </c>
      <c r="G219" s="158">
        <v>27</v>
      </c>
      <c r="H219" s="47" t="s">
        <v>1846</v>
      </c>
      <c r="I219" s="31">
        <v>1</v>
      </c>
      <c r="J219" s="113" t="s">
        <v>656</v>
      </c>
      <c r="K219" s="66" t="s">
        <v>728</v>
      </c>
      <c r="L219" s="31" t="s">
        <v>1512</v>
      </c>
      <c r="M219" s="58">
        <v>31413</v>
      </c>
      <c r="N219" s="120" t="s">
        <v>802</v>
      </c>
    </row>
    <row r="220" spans="1:14" s="29" customFormat="1" ht="36.75" customHeight="1">
      <c r="A220" s="38">
        <v>210</v>
      </c>
      <c r="B220" s="60">
        <v>57000</v>
      </c>
      <c r="C220" s="60">
        <v>2000</v>
      </c>
      <c r="D220" s="110">
        <f>SUM(B220:C220)</f>
        <v>59000</v>
      </c>
      <c r="E220" s="31">
        <v>1</v>
      </c>
      <c r="F220" s="31">
        <v>1</v>
      </c>
      <c r="G220" s="158">
        <v>27</v>
      </c>
      <c r="H220" s="47" t="s">
        <v>565</v>
      </c>
      <c r="I220" s="31">
        <v>2</v>
      </c>
      <c r="J220" s="113" t="s">
        <v>566</v>
      </c>
      <c r="K220" s="66" t="s">
        <v>814</v>
      </c>
      <c r="L220" s="31" t="s">
        <v>1465</v>
      </c>
      <c r="M220" s="58">
        <v>28216</v>
      </c>
      <c r="N220" s="120" t="s">
        <v>802</v>
      </c>
    </row>
    <row r="221" spans="1:14" s="29" customFormat="1" ht="36.75" customHeight="1">
      <c r="A221" s="38">
        <v>211</v>
      </c>
      <c r="B221" s="111">
        <v>55000</v>
      </c>
      <c r="C221" s="60">
        <v>0</v>
      </c>
      <c r="D221" s="110">
        <v>55000</v>
      </c>
      <c r="E221" s="31">
        <v>1</v>
      </c>
      <c r="F221" s="31">
        <v>0</v>
      </c>
      <c r="G221" s="158">
        <v>27.08</v>
      </c>
      <c r="H221" s="47" t="s">
        <v>1083</v>
      </c>
      <c r="I221" s="31">
        <v>1</v>
      </c>
      <c r="J221" s="47" t="s">
        <v>1082</v>
      </c>
      <c r="K221" s="66" t="s">
        <v>1256</v>
      </c>
      <c r="L221" s="31" t="s">
        <v>1672</v>
      </c>
      <c r="M221" s="117" t="s">
        <v>1673</v>
      </c>
      <c r="N221" s="120" t="s">
        <v>802</v>
      </c>
    </row>
    <row r="222" spans="1:14" s="29" customFormat="1" ht="36.75" customHeight="1">
      <c r="A222" s="38">
        <v>212</v>
      </c>
      <c r="B222" s="60">
        <v>55000</v>
      </c>
      <c r="C222" s="60">
        <v>0</v>
      </c>
      <c r="D222" s="110">
        <f>SUM(B222:C222)</f>
        <v>55000</v>
      </c>
      <c r="E222" s="31">
        <v>1</v>
      </c>
      <c r="F222" s="31">
        <v>0</v>
      </c>
      <c r="G222" s="158">
        <v>27.08</v>
      </c>
      <c r="H222" s="47" t="s">
        <v>1172</v>
      </c>
      <c r="I222" s="31">
        <v>2</v>
      </c>
      <c r="J222" s="113" t="s">
        <v>1173</v>
      </c>
      <c r="K222" s="66" t="s">
        <v>835</v>
      </c>
      <c r="L222" s="31" t="s">
        <v>1510</v>
      </c>
      <c r="M222" s="58" t="s">
        <v>1486</v>
      </c>
      <c r="N222" s="120" t="s">
        <v>802</v>
      </c>
    </row>
    <row r="223" spans="1:14" s="29" customFormat="1" ht="36.75" customHeight="1">
      <c r="A223" s="38">
        <v>213</v>
      </c>
      <c r="B223" s="60">
        <v>55000</v>
      </c>
      <c r="C223" s="60">
        <v>0</v>
      </c>
      <c r="D223" s="110">
        <f>B223+C223</f>
        <v>55000</v>
      </c>
      <c r="E223" s="31">
        <v>1</v>
      </c>
      <c r="F223" s="31">
        <v>1</v>
      </c>
      <c r="G223" s="158">
        <v>27.08</v>
      </c>
      <c r="H223" s="47" t="s">
        <v>1838</v>
      </c>
      <c r="I223" s="31"/>
      <c r="J223" s="113" t="s">
        <v>651</v>
      </c>
      <c r="K223" s="66" t="s">
        <v>821</v>
      </c>
      <c r="L223" s="31" t="s">
        <v>515</v>
      </c>
      <c r="M223" s="58"/>
      <c r="N223" s="120" t="s">
        <v>802</v>
      </c>
    </row>
    <row r="224" spans="1:14" s="29" customFormat="1" ht="36.75" customHeight="1">
      <c r="A224" s="38">
        <v>214</v>
      </c>
      <c r="B224" s="60">
        <v>53000</v>
      </c>
      <c r="C224" s="60">
        <v>0</v>
      </c>
      <c r="D224" s="110">
        <f>SUM(B224:C224)</f>
        <v>53000</v>
      </c>
      <c r="E224" s="31">
        <v>1</v>
      </c>
      <c r="F224" s="31">
        <v>0</v>
      </c>
      <c r="G224" s="158">
        <v>27.22</v>
      </c>
      <c r="H224" s="47" t="s">
        <v>558</v>
      </c>
      <c r="I224" s="31">
        <v>2</v>
      </c>
      <c r="J224" s="113" t="s">
        <v>490</v>
      </c>
      <c r="K224" s="66" t="s">
        <v>728</v>
      </c>
      <c r="L224" s="31" t="s">
        <v>1510</v>
      </c>
      <c r="M224" s="58">
        <v>29403</v>
      </c>
      <c r="N224" s="120" t="s">
        <v>802</v>
      </c>
    </row>
    <row r="225" spans="1:14" s="29" customFormat="1" ht="36.75" customHeight="1">
      <c r="A225" s="38">
        <v>215</v>
      </c>
      <c r="B225" s="60">
        <v>55000</v>
      </c>
      <c r="C225" s="60">
        <v>0</v>
      </c>
      <c r="D225" s="110">
        <f>SUM(B225:C225)</f>
        <v>55000</v>
      </c>
      <c r="E225" s="31">
        <v>1</v>
      </c>
      <c r="F225" s="31">
        <v>1</v>
      </c>
      <c r="G225" s="158">
        <v>27.26</v>
      </c>
      <c r="H225" s="47" t="s">
        <v>653</v>
      </c>
      <c r="I225" s="31">
        <v>2</v>
      </c>
      <c r="J225" s="113" t="s">
        <v>1841</v>
      </c>
      <c r="K225" s="66" t="s">
        <v>824</v>
      </c>
      <c r="L225" s="31" t="s">
        <v>1512</v>
      </c>
      <c r="M225" s="58"/>
      <c r="N225" s="120" t="s">
        <v>802</v>
      </c>
    </row>
    <row r="226" spans="1:14" s="29" customFormat="1" ht="36.75" customHeight="1">
      <c r="A226" s="38">
        <v>216</v>
      </c>
      <c r="B226" s="60">
        <v>55000</v>
      </c>
      <c r="C226" s="60">
        <v>2000</v>
      </c>
      <c r="D226" s="110">
        <f>SUM(B226:C226)</f>
        <v>57000</v>
      </c>
      <c r="E226" s="31">
        <v>1</v>
      </c>
      <c r="F226" s="31">
        <v>2</v>
      </c>
      <c r="G226" s="158">
        <v>27.26</v>
      </c>
      <c r="H226" s="47" t="s">
        <v>582</v>
      </c>
      <c r="I226" s="31">
        <v>2</v>
      </c>
      <c r="J226" s="113" t="s">
        <v>1190</v>
      </c>
      <c r="K226" s="66" t="s">
        <v>824</v>
      </c>
      <c r="L226" s="31" t="s">
        <v>1465</v>
      </c>
      <c r="M226" s="58"/>
      <c r="N226" s="120" t="s">
        <v>802</v>
      </c>
    </row>
    <row r="227" spans="1:14" s="29" customFormat="1" ht="36.75" customHeight="1">
      <c r="A227" s="38">
        <v>217</v>
      </c>
      <c r="B227" s="60">
        <v>55000</v>
      </c>
      <c r="C227" s="60">
        <v>2000</v>
      </c>
      <c r="D227" s="110">
        <f>B227+C227</f>
        <v>57000</v>
      </c>
      <c r="E227" s="31">
        <v>1</v>
      </c>
      <c r="F227" s="31">
        <v>2</v>
      </c>
      <c r="G227" s="158">
        <v>27.26</v>
      </c>
      <c r="H227" s="47" t="s">
        <v>1820</v>
      </c>
      <c r="I227" s="31">
        <v>2</v>
      </c>
      <c r="J227" s="113" t="s">
        <v>629</v>
      </c>
      <c r="K227" s="66" t="s">
        <v>733</v>
      </c>
      <c r="L227" s="31" t="s">
        <v>1465</v>
      </c>
      <c r="M227" s="58"/>
      <c r="N227" s="120" t="s">
        <v>802</v>
      </c>
    </row>
    <row r="228" spans="1:14" s="29" customFormat="1" ht="36.75" customHeight="1">
      <c r="A228" s="38">
        <v>218</v>
      </c>
      <c r="B228" s="111">
        <v>55000</v>
      </c>
      <c r="C228" s="60">
        <v>1000</v>
      </c>
      <c r="D228" s="110">
        <v>56000</v>
      </c>
      <c r="E228" s="31">
        <v>2</v>
      </c>
      <c r="F228" s="31">
        <v>1</v>
      </c>
      <c r="G228" s="158">
        <v>27.27</v>
      </c>
      <c r="H228" s="47" t="s">
        <v>428</v>
      </c>
      <c r="I228" s="31">
        <v>2</v>
      </c>
      <c r="J228" s="47" t="s">
        <v>427</v>
      </c>
      <c r="K228" s="66" t="s">
        <v>733</v>
      </c>
      <c r="L228" s="31" t="s">
        <v>1687</v>
      </c>
      <c r="M228" s="117" t="s">
        <v>1580</v>
      </c>
      <c r="N228" s="120" t="s">
        <v>802</v>
      </c>
    </row>
    <row r="229" spans="1:14" s="29" customFormat="1" ht="36.75" customHeight="1">
      <c r="A229" s="38">
        <v>219</v>
      </c>
      <c r="B229" s="60">
        <v>57000</v>
      </c>
      <c r="C229" s="60">
        <v>2000</v>
      </c>
      <c r="D229" s="110">
        <f>B229+C229</f>
        <v>59000</v>
      </c>
      <c r="E229" s="31">
        <v>0</v>
      </c>
      <c r="F229" s="31">
        <v>1</v>
      </c>
      <c r="G229" s="158">
        <v>27.32</v>
      </c>
      <c r="H229" s="47" t="s">
        <v>1821</v>
      </c>
      <c r="I229" s="31">
        <v>2</v>
      </c>
      <c r="J229" s="113" t="s">
        <v>632</v>
      </c>
      <c r="K229" s="66" t="s">
        <v>824</v>
      </c>
      <c r="L229" s="31" t="s">
        <v>1512</v>
      </c>
      <c r="M229" s="58">
        <v>35947</v>
      </c>
      <c r="N229" s="120" t="s">
        <v>802</v>
      </c>
    </row>
    <row r="230" spans="1:14" s="29" customFormat="1" ht="36.75" customHeight="1">
      <c r="A230" s="38">
        <v>220</v>
      </c>
      <c r="B230" s="60">
        <v>54000</v>
      </c>
      <c r="C230" s="60">
        <v>0</v>
      </c>
      <c r="D230" s="110">
        <f>SUM(B230:C230)</f>
        <v>54000</v>
      </c>
      <c r="E230" s="31">
        <v>1</v>
      </c>
      <c r="F230" s="31">
        <v>1</v>
      </c>
      <c r="G230" s="158">
        <v>27.33</v>
      </c>
      <c r="H230" s="47" t="s">
        <v>546</v>
      </c>
      <c r="I230" s="31">
        <v>2</v>
      </c>
      <c r="J230" s="113" t="s">
        <v>545</v>
      </c>
      <c r="K230" s="66" t="s">
        <v>1256</v>
      </c>
      <c r="L230" s="31" t="s">
        <v>1465</v>
      </c>
      <c r="M230" s="58">
        <v>26420</v>
      </c>
      <c r="N230" s="120" t="s">
        <v>802</v>
      </c>
    </row>
    <row r="231" spans="1:14" s="29" customFormat="1" ht="36.75" customHeight="1">
      <c r="A231" s="38">
        <v>221</v>
      </c>
      <c r="B231" s="60">
        <v>45000</v>
      </c>
      <c r="C231" s="60">
        <v>1000</v>
      </c>
      <c r="D231" s="110">
        <f>SUM(B231:C231)</f>
        <v>46000</v>
      </c>
      <c r="E231" s="31">
        <v>1</v>
      </c>
      <c r="F231" s="31">
        <v>1</v>
      </c>
      <c r="G231" s="158">
        <v>27.5</v>
      </c>
      <c r="H231" s="47" t="s">
        <v>1241</v>
      </c>
      <c r="I231" s="31">
        <v>1</v>
      </c>
      <c r="J231" s="113" t="s">
        <v>1236</v>
      </c>
      <c r="K231" s="66" t="s">
        <v>1779</v>
      </c>
      <c r="L231" s="31" t="s">
        <v>1514</v>
      </c>
      <c r="M231" s="58">
        <v>24381</v>
      </c>
      <c r="N231" s="120" t="s">
        <v>802</v>
      </c>
    </row>
    <row r="232" spans="1:14" s="29" customFormat="1" ht="36.75" customHeight="1">
      <c r="A232" s="38">
        <v>222</v>
      </c>
      <c r="B232" s="111">
        <v>49000</v>
      </c>
      <c r="C232" s="60">
        <v>0</v>
      </c>
      <c r="D232" s="110">
        <v>49000</v>
      </c>
      <c r="E232" s="31">
        <v>1</v>
      </c>
      <c r="F232" s="31">
        <v>1</v>
      </c>
      <c r="G232" s="158">
        <v>27.5</v>
      </c>
      <c r="H232" s="47" t="s">
        <v>288</v>
      </c>
      <c r="I232" s="31">
        <v>1</v>
      </c>
      <c r="J232" s="47" t="s">
        <v>287</v>
      </c>
      <c r="K232" s="66" t="s">
        <v>810</v>
      </c>
      <c r="L232" s="31" t="s">
        <v>1465</v>
      </c>
      <c r="M232" s="117">
        <v>27454</v>
      </c>
      <c r="N232" s="88" t="s">
        <v>803</v>
      </c>
    </row>
    <row r="233" spans="1:14" s="29" customFormat="1" ht="36.75" customHeight="1">
      <c r="A233" s="38">
        <v>223</v>
      </c>
      <c r="B233" s="111">
        <v>50000</v>
      </c>
      <c r="C233" s="60">
        <v>0</v>
      </c>
      <c r="D233" s="110">
        <v>50000</v>
      </c>
      <c r="E233" s="31">
        <v>1</v>
      </c>
      <c r="F233" s="31">
        <v>2</v>
      </c>
      <c r="G233" s="158">
        <v>27.54</v>
      </c>
      <c r="H233" s="47" t="s">
        <v>1652</v>
      </c>
      <c r="I233" s="31">
        <v>1</v>
      </c>
      <c r="J233" s="47" t="s">
        <v>1653</v>
      </c>
      <c r="K233" s="66" t="s">
        <v>1256</v>
      </c>
      <c r="L233" s="31" t="s">
        <v>1465</v>
      </c>
      <c r="M233" s="117">
        <v>29738</v>
      </c>
      <c r="N233" s="120" t="s">
        <v>802</v>
      </c>
    </row>
    <row r="234" spans="1:14" s="29" customFormat="1" ht="36.75" customHeight="1">
      <c r="A234" s="38">
        <v>224</v>
      </c>
      <c r="B234" s="111">
        <v>57000</v>
      </c>
      <c r="C234" s="60">
        <v>0</v>
      </c>
      <c r="D234" s="110">
        <v>57000</v>
      </c>
      <c r="E234" s="31">
        <v>1</v>
      </c>
      <c r="F234" s="31">
        <v>2</v>
      </c>
      <c r="G234" s="158">
        <v>27.54</v>
      </c>
      <c r="H234" s="47" t="s">
        <v>1652</v>
      </c>
      <c r="I234" s="31">
        <v>2</v>
      </c>
      <c r="J234" s="47" t="s">
        <v>1653</v>
      </c>
      <c r="K234" s="66" t="s">
        <v>1256</v>
      </c>
      <c r="L234" s="31" t="s">
        <v>1465</v>
      </c>
      <c r="M234" s="117">
        <v>29738</v>
      </c>
      <c r="N234" s="120" t="s">
        <v>802</v>
      </c>
    </row>
    <row r="235" spans="1:14" s="29" customFormat="1" ht="36.75" customHeight="1">
      <c r="A235" s="38">
        <v>225</v>
      </c>
      <c r="B235" s="111">
        <v>58000</v>
      </c>
      <c r="C235" s="60">
        <v>0</v>
      </c>
      <c r="D235" s="110">
        <v>58000</v>
      </c>
      <c r="E235" s="31">
        <v>1</v>
      </c>
      <c r="F235" s="31">
        <v>1</v>
      </c>
      <c r="G235" s="158">
        <v>27.68</v>
      </c>
      <c r="H235" s="47" t="s">
        <v>1651</v>
      </c>
      <c r="I235" s="31">
        <v>2</v>
      </c>
      <c r="J235" s="47" t="s">
        <v>1058</v>
      </c>
      <c r="K235" s="66" t="s">
        <v>824</v>
      </c>
      <c r="L235" s="31" t="s">
        <v>1512</v>
      </c>
      <c r="M235" s="117">
        <v>29221</v>
      </c>
      <c r="N235" s="120" t="s">
        <v>802</v>
      </c>
    </row>
    <row r="236" spans="1:14" s="29" customFormat="1" ht="36.75" customHeight="1">
      <c r="A236" s="38">
        <v>226</v>
      </c>
      <c r="B236" s="111">
        <v>45000</v>
      </c>
      <c r="C236" s="60">
        <v>0</v>
      </c>
      <c r="D236" s="110">
        <v>45000</v>
      </c>
      <c r="E236" s="31">
        <v>1</v>
      </c>
      <c r="F236" s="31">
        <v>0</v>
      </c>
      <c r="G236" s="158">
        <v>28</v>
      </c>
      <c r="H236" s="47" t="s">
        <v>1062</v>
      </c>
      <c r="I236" s="31">
        <v>1</v>
      </c>
      <c r="J236" s="47" t="s">
        <v>1060</v>
      </c>
      <c r="K236" s="66" t="s">
        <v>733</v>
      </c>
      <c r="L236" s="31" t="s">
        <v>1465</v>
      </c>
      <c r="M236" s="117">
        <v>25659</v>
      </c>
      <c r="N236" s="120" t="s">
        <v>802</v>
      </c>
    </row>
    <row r="237" spans="1:14" s="29" customFormat="1" ht="36.75" customHeight="1">
      <c r="A237" s="38">
        <v>227</v>
      </c>
      <c r="B237" s="60">
        <v>48000</v>
      </c>
      <c r="C237" s="60">
        <v>0</v>
      </c>
      <c r="D237" s="110">
        <v>48000</v>
      </c>
      <c r="E237" s="31">
        <v>0</v>
      </c>
      <c r="F237" s="31">
        <v>0</v>
      </c>
      <c r="G237" s="158">
        <v>28</v>
      </c>
      <c r="H237" s="47" t="s">
        <v>279</v>
      </c>
      <c r="I237" s="31">
        <v>1</v>
      </c>
      <c r="J237" s="47" t="s">
        <v>1600</v>
      </c>
      <c r="K237" s="66" t="s">
        <v>837</v>
      </c>
      <c r="L237" s="31" t="s">
        <v>1465</v>
      </c>
      <c r="M237" s="117">
        <v>25569</v>
      </c>
      <c r="N237" s="120" t="s">
        <v>802</v>
      </c>
    </row>
    <row r="238" spans="1:14" s="29" customFormat="1" ht="36.75" customHeight="1">
      <c r="A238" s="38">
        <v>228</v>
      </c>
      <c r="B238" s="60">
        <v>48000</v>
      </c>
      <c r="C238" s="60">
        <v>0</v>
      </c>
      <c r="D238" s="110">
        <f>SUM(B238:C238)</f>
        <v>48000</v>
      </c>
      <c r="E238" s="31">
        <v>1</v>
      </c>
      <c r="F238" s="31">
        <v>1</v>
      </c>
      <c r="G238" s="158">
        <v>28</v>
      </c>
      <c r="H238" s="47" t="s">
        <v>528</v>
      </c>
      <c r="I238" s="31">
        <v>2</v>
      </c>
      <c r="J238" s="113" t="s">
        <v>453</v>
      </c>
      <c r="K238" s="66" t="s">
        <v>837</v>
      </c>
      <c r="L238" s="31" t="s">
        <v>515</v>
      </c>
      <c r="M238" s="58" t="s">
        <v>1476</v>
      </c>
      <c r="N238" s="120" t="s">
        <v>802</v>
      </c>
    </row>
    <row r="239" spans="1:14" s="29" customFormat="1" ht="36.75" customHeight="1">
      <c r="A239" s="38">
        <v>229</v>
      </c>
      <c r="B239" s="60">
        <v>48000</v>
      </c>
      <c r="C239" s="60">
        <v>0</v>
      </c>
      <c r="D239" s="110">
        <f>B239+C239</f>
        <v>48000</v>
      </c>
      <c r="E239" s="31">
        <v>1</v>
      </c>
      <c r="F239" s="31">
        <v>1</v>
      </c>
      <c r="G239" s="158">
        <v>28</v>
      </c>
      <c r="H239" s="47" t="s">
        <v>1824</v>
      </c>
      <c r="I239" s="31">
        <v>2</v>
      </c>
      <c r="J239" s="113" t="s">
        <v>635</v>
      </c>
      <c r="K239" s="66" t="s">
        <v>1262</v>
      </c>
      <c r="L239" s="31" t="s">
        <v>1792</v>
      </c>
      <c r="M239" s="58">
        <v>25628</v>
      </c>
      <c r="N239" s="120" t="s">
        <v>802</v>
      </c>
    </row>
    <row r="240" spans="1:14" s="29" customFormat="1" ht="36.75" customHeight="1">
      <c r="A240" s="38">
        <v>230</v>
      </c>
      <c r="B240" s="111">
        <v>50000</v>
      </c>
      <c r="C240" s="60">
        <v>0</v>
      </c>
      <c r="D240" s="110">
        <v>50000</v>
      </c>
      <c r="E240" s="31">
        <v>1</v>
      </c>
      <c r="F240" s="31">
        <v>0</v>
      </c>
      <c r="G240" s="158">
        <v>28</v>
      </c>
      <c r="H240" s="47" t="s">
        <v>283</v>
      </c>
      <c r="I240" s="31">
        <v>2</v>
      </c>
      <c r="J240" s="47" t="s">
        <v>282</v>
      </c>
      <c r="K240" s="66" t="s">
        <v>837</v>
      </c>
      <c r="L240" s="31" t="s">
        <v>1465</v>
      </c>
      <c r="M240" s="117">
        <v>25569</v>
      </c>
      <c r="N240" s="120" t="s">
        <v>802</v>
      </c>
    </row>
    <row r="241" spans="1:14" s="29" customFormat="1" ht="36.75" customHeight="1">
      <c r="A241" s="38">
        <v>231</v>
      </c>
      <c r="B241" s="111">
        <v>50000</v>
      </c>
      <c r="C241" s="60">
        <v>0</v>
      </c>
      <c r="D241" s="110">
        <v>50000</v>
      </c>
      <c r="E241" s="31">
        <v>3</v>
      </c>
      <c r="F241" s="31">
        <v>1</v>
      </c>
      <c r="G241" s="158">
        <v>28</v>
      </c>
      <c r="H241" s="47" t="s">
        <v>1621</v>
      </c>
      <c r="I241" s="31">
        <v>1</v>
      </c>
      <c r="J241" s="47" t="s">
        <v>1022</v>
      </c>
      <c r="K241" s="66" t="s">
        <v>733</v>
      </c>
      <c r="L241" s="31" t="s">
        <v>1465</v>
      </c>
      <c r="M241" s="117" t="s">
        <v>1580</v>
      </c>
      <c r="N241" s="120" t="s">
        <v>802</v>
      </c>
    </row>
    <row r="242" spans="1:14" s="29" customFormat="1" ht="36.75" customHeight="1">
      <c r="A242" s="38">
        <v>232</v>
      </c>
      <c r="B242" s="60">
        <v>51000</v>
      </c>
      <c r="C242" s="60">
        <v>0</v>
      </c>
      <c r="D242" s="110">
        <f>B242+C242</f>
        <v>51000</v>
      </c>
      <c r="E242" s="31">
        <v>1</v>
      </c>
      <c r="F242" s="31">
        <v>0</v>
      </c>
      <c r="G242" s="158">
        <v>28</v>
      </c>
      <c r="H242" s="47" t="s">
        <v>637</v>
      </c>
      <c r="I242" s="31"/>
      <c r="J242" s="113" t="s">
        <v>636</v>
      </c>
      <c r="K242" s="66" t="s">
        <v>814</v>
      </c>
      <c r="L242" s="31" t="s">
        <v>1687</v>
      </c>
      <c r="M242" s="58">
        <v>25600</v>
      </c>
      <c r="N242" s="120" t="s">
        <v>802</v>
      </c>
    </row>
    <row r="243" spans="1:14" s="29" customFormat="1" ht="36.75" customHeight="1">
      <c r="A243" s="38">
        <v>233</v>
      </c>
      <c r="B243" s="60">
        <v>55000</v>
      </c>
      <c r="C243" s="60">
        <v>0</v>
      </c>
      <c r="D243" s="110">
        <f>SUM(B243:C243)</f>
        <v>55000</v>
      </c>
      <c r="E243" s="31">
        <v>1</v>
      </c>
      <c r="F243" s="31">
        <v>1</v>
      </c>
      <c r="G243" s="158">
        <v>28</v>
      </c>
      <c r="H243" s="47" t="s">
        <v>1790</v>
      </c>
      <c r="I243" s="31">
        <v>1</v>
      </c>
      <c r="J243" s="113" t="s">
        <v>1791</v>
      </c>
      <c r="K243" s="66" t="s">
        <v>1471</v>
      </c>
      <c r="L243" s="31" t="s">
        <v>1792</v>
      </c>
      <c r="M243" s="58" t="s">
        <v>1793</v>
      </c>
      <c r="N243" s="120" t="s">
        <v>802</v>
      </c>
    </row>
    <row r="244" spans="1:14" s="29" customFormat="1" ht="36.75" customHeight="1">
      <c r="A244" s="38">
        <v>234</v>
      </c>
      <c r="B244" s="111">
        <v>58000</v>
      </c>
      <c r="C244" s="60">
        <v>0</v>
      </c>
      <c r="D244" s="110">
        <v>58000</v>
      </c>
      <c r="E244" s="31">
        <v>1</v>
      </c>
      <c r="F244" s="31">
        <v>1</v>
      </c>
      <c r="G244" s="158">
        <v>28</v>
      </c>
      <c r="H244" s="47" t="s">
        <v>510</v>
      </c>
      <c r="I244" s="31">
        <v>2</v>
      </c>
      <c r="J244" s="47" t="s">
        <v>434</v>
      </c>
      <c r="K244" s="66" t="s">
        <v>512</v>
      </c>
      <c r="L244" s="31" t="s">
        <v>1465</v>
      </c>
      <c r="M244" s="117" t="s">
        <v>1637</v>
      </c>
      <c r="N244" s="120" t="s">
        <v>802</v>
      </c>
    </row>
    <row r="245" spans="1:14" s="29" customFormat="1" ht="36.75" customHeight="1">
      <c r="A245" s="38">
        <v>235</v>
      </c>
      <c r="B245" s="60">
        <v>55000</v>
      </c>
      <c r="C245" s="60">
        <v>3000</v>
      </c>
      <c r="D245" s="110">
        <f>SUM(B245:C245)</f>
        <v>58000</v>
      </c>
      <c r="E245" s="31">
        <v>1</v>
      </c>
      <c r="F245" s="31">
        <v>1</v>
      </c>
      <c r="G245" s="158">
        <v>28</v>
      </c>
      <c r="H245" s="47" t="s">
        <v>605</v>
      </c>
      <c r="I245" s="31">
        <v>1</v>
      </c>
      <c r="J245" s="113" t="s">
        <v>1213</v>
      </c>
      <c r="K245" s="66" t="s">
        <v>1466</v>
      </c>
      <c r="L245" s="31" t="s">
        <v>1512</v>
      </c>
      <c r="M245" s="58">
        <v>24624</v>
      </c>
      <c r="N245" s="88" t="s">
        <v>803</v>
      </c>
    </row>
    <row r="246" spans="1:14" s="29" customFormat="1" ht="36.75" customHeight="1">
      <c r="A246" s="38">
        <v>236</v>
      </c>
      <c r="B246" s="60">
        <v>59000</v>
      </c>
      <c r="C246" s="60">
        <v>0</v>
      </c>
      <c r="D246" s="110">
        <f>SUM(B246:C246)</f>
        <v>59000</v>
      </c>
      <c r="E246" s="31">
        <v>1</v>
      </c>
      <c r="F246" s="31">
        <v>0</v>
      </c>
      <c r="G246" s="158">
        <v>28</v>
      </c>
      <c r="H246" s="47" t="s">
        <v>536</v>
      </c>
      <c r="I246" s="31">
        <v>1</v>
      </c>
      <c r="J246" s="113" t="s">
        <v>462</v>
      </c>
      <c r="K246" s="66" t="s">
        <v>837</v>
      </c>
      <c r="L246" s="31" t="s">
        <v>1687</v>
      </c>
      <c r="M246" s="58">
        <v>32874</v>
      </c>
      <c r="N246" s="120" t="s">
        <v>802</v>
      </c>
    </row>
    <row r="247" spans="1:14" s="29" customFormat="1" ht="36.75" customHeight="1">
      <c r="A247" s="38">
        <v>237</v>
      </c>
      <c r="B247" s="60">
        <v>57000</v>
      </c>
      <c r="C247" s="60">
        <v>2000</v>
      </c>
      <c r="D247" s="110">
        <f>SUM(B247:C247)</f>
        <v>59000</v>
      </c>
      <c r="E247" s="31">
        <v>1</v>
      </c>
      <c r="F247" s="31">
        <v>1</v>
      </c>
      <c r="G247" s="158">
        <v>28</v>
      </c>
      <c r="H247" s="47" t="s">
        <v>621</v>
      </c>
      <c r="I247" s="31">
        <v>1</v>
      </c>
      <c r="J247" s="113" t="s">
        <v>620</v>
      </c>
      <c r="K247" s="66" t="s">
        <v>735</v>
      </c>
      <c r="L247" s="31" t="s">
        <v>506</v>
      </c>
      <c r="M247" s="58"/>
      <c r="N247" s="120" t="s">
        <v>802</v>
      </c>
    </row>
    <row r="248" spans="1:14" s="29" customFormat="1" ht="36.75" customHeight="1">
      <c r="A248" s="38">
        <v>238</v>
      </c>
      <c r="B248" s="60">
        <v>59000</v>
      </c>
      <c r="C248" s="60">
        <v>500</v>
      </c>
      <c r="D248" s="110">
        <f>SUM(B248:C248)</f>
        <v>59500</v>
      </c>
      <c r="E248" s="31">
        <v>1</v>
      </c>
      <c r="F248" s="31">
        <v>1</v>
      </c>
      <c r="G248" s="158">
        <v>28</v>
      </c>
      <c r="H248" s="47" t="s">
        <v>602</v>
      </c>
      <c r="I248" s="31">
        <v>2</v>
      </c>
      <c r="J248" s="113" t="s">
        <v>1209</v>
      </c>
      <c r="K248" s="66" t="s">
        <v>733</v>
      </c>
      <c r="L248" s="31" t="s">
        <v>1465</v>
      </c>
      <c r="M248" s="58">
        <v>23377</v>
      </c>
      <c r="N248" s="120" t="s">
        <v>802</v>
      </c>
    </row>
    <row r="249" spans="1:14" s="29" customFormat="1" ht="36.75" customHeight="1">
      <c r="A249" s="38">
        <v>239</v>
      </c>
      <c r="B249" s="60">
        <v>58000</v>
      </c>
      <c r="C249" s="60">
        <v>2000</v>
      </c>
      <c r="D249" s="110">
        <f>SUM(B249:C249)</f>
        <v>60000</v>
      </c>
      <c r="E249" s="31">
        <v>1</v>
      </c>
      <c r="F249" s="31">
        <v>1</v>
      </c>
      <c r="G249" s="158">
        <v>28</v>
      </c>
      <c r="H249" s="47" t="s">
        <v>1210</v>
      </c>
      <c r="I249" s="31">
        <v>2</v>
      </c>
      <c r="J249" s="113" t="s">
        <v>1208</v>
      </c>
      <c r="K249" s="66" t="s">
        <v>814</v>
      </c>
      <c r="L249" s="31" t="s">
        <v>506</v>
      </c>
      <c r="M249" s="58">
        <v>38687</v>
      </c>
      <c r="N249" s="120" t="s">
        <v>802</v>
      </c>
    </row>
    <row r="250" spans="1:14" s="29" customFormat="1" ht="36.75" customHeight="1">
      <c r="A250" s="38">
        <v>240</v>
      </c>
      <c r="B250" s="111">
        <v>58000</v>
      </c>
      <c r="C250" s="60">
        <v>2100</v>
      </c>
      <c r="D250" s="110">
        <v>60100</v>
      </c>
      <c r="E250" s="31">
        <v>1</v>
      </c>
      <c r="F250" s="31">
        <v>1</v>
      </c>
      <c r="G250" s="158">
        <v>28</v>
      </c>
      <c r="H250" s="47" t="s">
        <v>496</v>
      </c>
      <c r="I250" s="31">
        <v>2</v>
      </c>
      <c r="J250" s="47" t="s">
        <v>1070</v>
      </c>
      <c r="K250" s="66" t="s">
        <v>1255</v>
      </c>
      <c r="L250" s="31" t="s">
        <v>1465</v>
      </c>
      <c r="M250" s="117">
        <v>31413</v>
      </c>
      <c r="N250" s="120" t="s">
        <v>802</v>
      </c>
    </row>
    <row r="251" spans="1:14" s="29" customFormat="1" ht="36.75" customHeight="1">
      <c r="A251" s="38">
        <v>241</v>
      </c>
      <c r="B251" s="111">
        <v>59000</v>
      </c>
      <c r="C251" s="60">
        <v>2000</v>
      </c>
      <c r="D251" s="110">
        <v>61000</v>
      </c>
      <c r="E251" s="31">
        <v>1</v>
      </c>
      <c r="F251" s="31">
        <v>0</v>
      </c>
      <c r="G251" s="158">
        <v>28</v>
      </c>
      <c r="H251" s="47" t="s">
        <v>417</v>
      </c>
      <c r="I251" s="31">
        <v>2</v>
      </c>
      <c r="J251" s="47" t="s">
        <v>416</v>
      </c>
      <c r="K251" s="66" t="s">
        <v>810</v>
      </c>
      <c r="L251" s="31" t="s">
        <v>1510</v>
      </c>
      <c r="M251" s="117">
        <v>31837</v>
      </c>
      <c r="N251" s="88" t="s">
        <v>803</v>
      </c>
    </row>
    <row r="252" spans="1:14" s="29" customFormat="1" ht="36.75" customHeight="1">
      <c r="A252" s="38">
        <v>242</v>
      </c>
      <c r="B252" s="111">
        <v>59000</v>
      </c>
      <c r="C252" s="60">
        <v>0</v>
      </c>
      <c r="D252" s="110">
        <v>59000</v>
      </c>
      <c r="E252" s="31">
        <v>1</v>
      </c>
      <c r="F252" s="31">
        <v>1</v>
      </c>
      <c r="G252" s="158">
        <v>28.05</v>
      </c>
      <c r="H252" s="47" t="s">
        <v>1614</v>
      </c>
      <c r="I252" s="31">
        <v>1</v>
      </c>
      <c r="J252" s="47" t="s">
        <v>290</v>
      </c>
      <c r="K252" s="66" t="s">
        <v>1270</v>
      </c>
      <c r="L252" s="31" t="s">
        <v>1512</v>
      </c>
      <c r="M252" s="117">
        <v>32234</v>
      </c>
      <c r="N252" s="88" t="s">
        <v>803</v>
      </c>
    </row>
    <row r="253" spans="1:14" s="29" customFormat="1" ht="36.75" customHeight="1">
      <c r="A253" s="38">
        <v>243</v>
      </c>
      <c r="B253" s="60">
        <v>53000</v>
      </c>
      <c r="C253" s="60">
        <v>0</v>
      </c>
      <c r="D253" s="110">
        <f>B253+C253</f>
        <v>53000</v>
      </c>
      <c r="E253" s="31">
        <v>1</v>
      </c>
      <c r="F253" s="31">
        <v>1</v>
      </c>
      <c r="G253" s="158">
        <v>28.09</v>
      </c>
      <c r="H253" s="47" t="s">
        <v>1856</v>
      </c>
      <c r="I253" s="31">
        <v>1</v>
      </c>
      <c r="J253" s="113" t="s">
        <v>670</v>
      </c>
      <c r="K253" s="66" t="s">
        <v>819</v>
      </c>
      <c r="L253" s="31" t="s">
        <v>830</v>
      </c>
      <c r="M253" s="58" t="s">
        <v>1485</v>
      </c>
      <c r="N253" s="120" t="s">
        <v>802</v>
      </c>
    </row>
    <row r="254" spans="1:14" s="29" customFormat="1" ht="36.75" customHeight="1">
      <c r="A254" s="38">
        <v>244</v>
      </c>
      <c r="B254" s="111">
        <v>59000</v>
      </c>
      <c r="C254" s="60">
        <v>0</v>
      </c>
      <c r="D254" s="110">
        <v>59000</v>
      </c>
      <c r="E254" s="31">
        <v>1</v>
      </c>
      <c r="F254" s="31">
        <v>0</v>
      </c>
      <c r="G254" s="158">
        <v>28.09</v>
      </c>
      <c r="H254" s="47" t="s">
        <v>1056</v>
      </c>
      <c r="I254" s="31">
        <v>2</v>
      </c>
      <c r="J254" s="47" t="s">
        <v>1057</v>
      </c>
      <c r="K254" s="66" t="s">
        <v>1262</v>
      </c>
      <c r="L254" s="31" t="s">
        <v>1465</v>
      </c>
      <c r="M254" s="117">
        <v>26390</v>
      </c>
      <c r="N254" s="120" t="s">
        <v>802</v>
      </c>
    </row>
    <row r="255" spans="1:14" s="29" customFormat="1" ht="36.75" customHeight="1">
      <c r="A255" s="38">
        <v>245</v>
      </c>
      <c r="B255" s="111">
        <v>59000</v>
      </c>
      <c r="C255" s="60">
        <v>1000</v>
      </c>
      <c r="D255" s="110">
        <v>60000</v>
      </c>
      <c r="E255" s="31">
        <v>1</v>
      </c>
      <c r="F255" s="31">
        <v>1</v>
      </c>
      <c r="G255" s="158">
        <v>28.09</v>
      </c>
      <c r="H255" s="47" t="s">
        <v>429</v>
      </c>
      <c r="I255" s="31">
        <v>1</v>
      </c>
      <c r="J255" s="47" t="s">
        <v>504</v>
      </c>
      <c r="K255" s="66" t="s">
        <v>831</v>
      </c>
      <c r="L255" s="31" t="s">
        <v>1465</v>
      </c>
      <c r="M255" s="117">
        <v>28185</v>
      </c>
      <c r="N255" s="120" t="s">
        <v>802</v>
      </c>
    </row>
    <row r="256" spans="1:14" s="29" customFormat="1" ht="36.75" customHeight="1">
      <c r="A256" s="38">
        <v>246</v>
      </c>
      <c r="B256" s="60">
        <v>43000</v>
      </c>
      <c r="C256" s="60">
        <v>0</v>
      </c>
      <c r="D256" s="110">
        <f>SUM(B256:C256)</f>
        <v>43000</v>
      </c>
      <c r="E256" s="31">
        <v>1</v>
      </c>
      <c r="F256" s="31">
        <v>2</v>
      </c>
      <c r="G256" s="158">
        <v>28.1</v>
      </c>
      <c r="H256" s="47" t="s">
        <v>518</v>
      </c>
      <c r="I256" s="31">
        <v>2</v>
      </c>
      <c r="J256" s="113" t="s">
        <v>445</v>
      </c>
      <c r="K256" s="66" t="s">
        <v>1255</v>
      </c>
      <c r="L256" s="31" t="s">
        <v>515</v>
      </c>
      <c r="M256" s="58">
        <v>27485</v>
      </c>
      <c r="N256" s="120" t="s">
        <v>802</v>
      </c>
    </row>
    <row r="257" spans="1:14" s="29" customFormat="1" ht="36.75" customHeight="1">
      <c r="A257" s="38">
        <v>247</v>
      </c>
      <c r="B257" s="60">
        <v>55000</v>
      </c>
      <c r="C257" s="60">
        <v>1000</v>
      </c>
      <c r="D257" s="110">
        <f>SUM(B257:C257)</f>
        <v>56000</v>
      </c>
      <c r="E257" s="31">
        <v>1</v>
      </c>
      <c r="F257" s="31">
        <v>1</v>
      </c>
      <c r="G257" s="158">
        <v>28.1</v>
      </c>
      <c r="H257" s="47" t="s">
        <v>1216</v>
      </c>
      <c r="I257" s="31">
        <v>2</v>
      </c>
      <c r="J257" s="113" t="s">
        <v>1215</v>
      </c>
      <c r="K257" s="66" t="s">
        <v>831</v>
      </c>
      <c r="L257" s="31" t="s">
        <v>1465</v>
      </c>
      <c r="M257" s="58">
        <v>24593</v>
      </c>
      <c r="N257" s="120" t="s">
        <v>802</v>
      </c>
    </row>
    <row r="258" spans="1:14" s="29" customFormat="1" ht="36.75" customHeight="1">
      <c r="A258" s="38">
        <v>248</v>
      </c>
      <c r="B258" s="60">
        <v>55000</v>
      </c>
      <c r="C258" s="60">
        <v>1000</v>
      </c>
      <c r="D258" s="110">
        <f>SUM(B258:C258)</f>
        <v>56000</v>
      </c>
      <c r="E258" s="31">
        <v>1</v>
      </c>
      <c r="F258" s="31">
        <v>1</v>
      </c>
      <c r="G258" s="158">
        <v>28.1</v>
      </c>
      <c r="H258" s="47" t="s">
        <v>1795</v>
      </c>
      <c r="I258" s="31">
        <v>1</v>
      </c>
      <c r="J258" s="113" t="s">
        <v>613</v>
      </c>
      <c r="K258" s="66" t="s">
        <v>822</v>
      </c>
      <c r="L258" s="31" t="s">
        <v>506</v>
      </c>
      <c r="M258" s="58">
        <v>29312</v>
      </c>
      <c r="N258" s="120" t="s">
        <v>802</v>
      </c>
    </row>
    <row r="259" spans="1:14" s="29" customFormat="1" ht="36.75" customHeight="1">
      <c r="A259" s="38">
        <v>249</v>
      </c>
      <c r="B259" s="60">
        <v>57000</v>
      </c>
      <c r="C259" s="60">
        <v>2000</v>
      </c>
      <c r="D259" s="110">
        <v>59000</v>
      </c>
      <c r="E259" s="31">
        <v>1</v>
      </c>
      <c r="F259" s="31">
        <v>1</v>
      </c>
      <c r="G259" s="158">
        <v>28.1</v>
      </c>
      <c r="H259" s="47" t="s">
        <v>265</v>
      </c>
      <c r="I259" s="31">
        <v>1</v>
      </c>
      <c r="J259" s="47" t="s">
        <v>266</v>
      </c>
      <c r="K259" s="66" t="s">
        <v>1593</v>
      </c>
      <c r="L259" s="31" t="s">
        <v>1512</v>
      </c>
      <c r="M259" s="117">
        <v>26938</v>
      </c>
      <c r="N259" s="120" t="s">
        <v>802</v>
      </c>
    </row>
    <row r="260" spans="1:14" s="29" customFormat="1" ht="36.75" customHeight="1">
      <c r="A260" s="38">
        <v>250</v>
      </c>
      <c r="B260" s="60">
        <v>59000</v>
      </c>
      <c r="C260" s="60">
        <v>0</v>
      </c>
      <c r="D260" s="110">
        <f>SUM(B260:C260)</f>
        <v>59000</v>
      </c>
      <c r="E260" s="31">
        <v>1</v>
      </c>
      <c r="F260" s="31">
        <v>1</v>
      </c>
      <c r="G260" s="158">
        <v>28.1</v>
      </c>
      <c r="H260" s="47" t="s">
        <v>538</v>
      </c>
      <c r="I260" s="31">
        <v>1</v>
      </c>
      <c r="J260" s="113" t="s">
        <v>463</v>
      </c>
      <c r="K260" s="66" t="s">
        <v>827</v>
      </c>
      <c r="L260" s="31" t="s">
        <v>1465</v>
      </c>
      <c r="M260" s="58">
        <v>29312</v>
      </c>
      <c r="N260" s="88" t="s">
        <v>803</v>
      </c>
    </row>
    <row r="261" spans="1:14" s="29" customFormat="1" ht="36.75" customHeight="1">
      <c r="A261" s="38">
        <v>251</v>
      </c>
      <c r="B261" s="60">
        <v>59000</v>
      </c>
      <c r="C261" s="60">
        <v>1000</v>
      </c>
      <c r="D261" s="110">
        <f>SUM(B261:C261)</f>
        <v>60000</v>
      </c>
      <c r="E261" s="31">
        <v>1</v>
      </c>
      <c r="F261" s="31">
        <v>1</v>
      </c>
      <c r="G261" s="158">
        <v>28.1</v>
      </c>
      <c r="H261" s="47" t="s">
        <v>581</v>
      </c>
      <c r="I261" s="31">
        <v>1</v>
      </c>
      <c r="J261" s="113" t="s">
        <v>1189</v>
      </c>
      <c r="K261" s="66" t="s">
        <v>814</v>
      </c>
      <c r="L261" s="31" t="s">
        <v>1465</v>
      </c>
      <c r="M261" s="58">
        <v>27942</v>
      </c>
      <c r="N261" s="120" t="s">
        <v>802</v>
      </c>
    </row>
    <row r="262" spans="1:14" s="29" customFormat="1" ht="36.75" customHeight="1">
      <c r="A262" s="38">
        <v>252</v>
      </c>
      <c r="B262" s="60">
        <v>40000</v>
      </c>
      <c r="C262" s="60">
        <v>2000</v>
      </c>
      <c r="D262" s="110">
        <f>SUM(B262:C262)</f>
        <v>42000</v>
      </c>
      <c r="E262" s="31">
        <v>2</v>
      </c>
      <c r="F262" s="31">
        <v>2</v>
      </c>
      <c r="G262" s="158">
        <v>28.12</v>
      </c>
      <c r="H262" s="47" t="s">
        <v>559</v>
      </c>
      <c r="I262" s="31">
        <v>2</v>
      </c>
      <c r="J262" s="113" t="s">
        <v>560</v>
      </c>
      <c r="K262" s="66" t="s">
        <v>810</v>
      </c>
      <c r="L262" s="31" t="s">
        <v>1465</v>
      </c>
      <c r="M262" s="58">
        <v>26877</v>
      </c>
      <c r="N262" s="88" t="s">
        <v>803</v>
      </c>
    </row>
    <row r="263" spans="1:14" s="29" customFormat="1" ht="36.75" customHeight="1">
      <c r="A263" s="38">
        <v>253</v>
      </c>
      <c r="B263" s="60">
        <v>55000</v>
      </c>
      <c r="C263" s="60">
        <v>0</v>
      </c>
      <c r="D263" s="110">
        <f>SUM(B263:C263)</f>
        <v>55000</v>
      </c>
      <c r="E263" s="31">
        <v>1</v>
      </c>
      <c r="F263" s="31">
        <v>1</v>
      </c>
      <c r="G263" s="158">
        <v>28.35</v>
      </c>
      <c r="H263" s="47" t="s">
        <v>626</v>
      </c>
      <c r="I263" s="31">
        <v>1</v>
      </c>
      <c r="J263" s="113" t="s">
        <v>627</v>
      </c>
      <c r="K263" s="66" t="s">
        <v>810</v>
      </c>
      <c r="L263" s="31" t="s">
        <v>1687</v>
      </c>
      <c r="M263" s="58">
        <v>23408</v>
      </c>
      <c r="N263" s="88" t="s">
        <v>803</v>
      </c>
    </row>
    <row r="264" spans="1:14" s="29" customFormat="1" ht="36.75" customHeight="1">
      <c r="A264" s="38">
        <v>254</v>
      </c>
      <c r="B264" s="60">
        <v>57000</v>
      </c>
      <c r="C264" s="60">
        <v>0</v>
      </c>
      <c r="D264" s="110">
        <v>57000</v>
      </c>
      <c r="E264" s="31">
        <v>1</v>
      </c>
      <c r="F264" s="31">
        <v>1</v>
      </c>
      <c r="G264" s="158">
        <v>28.35</v>
      </c>
      <c r="H264" s="47" t="s">
        <v>242</v>
      </c>
      <c r="I264" s="31">
        <v>1</v>
      </c>
      <c r="J264" s="47" t="s">
        <v>241</v>
      </c>
      <c r="K264" s="66" t="s">
        <v>1256</v>
      </c>
      <c r="L264" s="31" t="s">
        <v>1510</v>
      </c>
      <c r="M264" s="117">
        <v>24990</v>
      </c>
      <c r="N264" s="88" t="s">
        <v>802</v>
      </c>
    </row>
    <row r="265" spans="1:14" s="29" customFormat="1" ht="36.75" customHeight="1">
      <c r="A265" s="38">
        <v>255</v>
      </c>
      <c r="B265" s="111">
        <v>57000</v>
      </c>
      <c r="C265" s="60">
        <v>0</v>
      </c>
      <c r="D265" s="110">
        <v>57000</v>
      </c>
      <c r="E265" s="31">
        <v>1</v>
      </c>
      <c r="F265" s="31">
        <v>1</v>
      </c>
      <c r="G265" s="158">
        <v>28.35</v>
      </c>
      <c r="H265" s="47" t="s">
        <v>1650</v>
      </c>
      <c r="I265" s="31">
        <v>3</v>
      </c>
      <c r="J265" s="47" t="s">
        <v>1054</v>
      </c>
      <c r="K265" s="66" t="s">
        <v>728</v>
      </c>
      <c r="L265" s="31" t="s">
        <v>1512</v>
      </c>
      <c r="M265" s="117">
        <v>31048</v>
      </c>
      <c r="N265" s="120" t="s">
        <v>802</v>
      </c>
    </row>
    <row r="266" spans="1:14" s="29" customFormat="1" ht="36.75" customHeight="1">
      <c r="A266" s="38">
        <v>256</v>
      </c>
      <c r="B266" s="111">
        <v>58000</v>
      </c>
      <c r="C266" s="60">
        <v>0</v>
      </c>
      <c r="D266" s="110">
        <v>58000</v>
      </c>
      <c r="E266" s="31">
        <v>2</v>
      </c>
      <c r="F266" s="31">
        <v>2</v>
      </c>
      <c r="G266" s="158">
        <v>28.5</v>
      </c>
      <c r="H266" s="47" t="s">
        <v>491</v>
      </c>
      <c r="I266" s="31">
        <v>1</v>
      </c>
      <c r="J266" s="47" t="s">
        <v>1099</v>
      </c>
      <c r="K266" s="66" t="s">
        <v>831</v>
      </c>
      <c r="L266" s="31" t="s">
        <v>1679</v>
      </c>
      <c r="M266" s="117">
        <v>27454</v>
      </c>
      <c r="N266" s="88" t="s">
        <v>803</v>
      </c>
    </row>
    <row r="267" spans="1:14" s="29" customFormat="1" ht="36.75" customHeight="1">
      <c r="A267" s="38">
        <v>257</v>
      </c>
      <c r="B267" s="111">
        <v>56000</v>
      </c>
      <c r="C267" s="60">
        <v>0</v>
      </c>
      <c r="D267" s="110">
        <v>56000</v>
      </c>
      <c r="E267" s="31">
        <v>1</v>
      </c>
      <c r="F267" s="31">
        <v>1</v>
      </c>
      <c r="G267" s="158">
        <v>28.9</v>
      </c>
      <c r="H267" s="47" t="s">
        <v>1686</v>
      </c>
      <c r="I267" s="31">
        <v>1</v>
      </c>
      <c r="J267" s="47" t="s">
        <v>1098</v>
      </c>
      <c r="K267" s="66" t="s">
        <v>824</v>
      </c>
      <c r="L267" s="31" t="s">
        <v>1687</v>
      </c>
      <c r="M267" s="117">
        <v>29465</v>
      </c>
      <c r="N267" s="120" t="s">
        <v>802</v>
      </c>
    </row>
    <row r="268" spans="1:14" s="29" customFormat="1" ht="36.75" customHeight="1">
      <c r="A268" s="38">
        <v>258</v>
      </c>
      <c r="B268" s="60">
        <v>56000</v>
      </c>
      <c r="C268" s="60">
        <v>2000</v>
      </c>
      <c r="D268" s="110">
        <v>58000</v>
      </c>
      <c r="E268" s="31">
        <v>1</v>
      </c>
      <c r="F268" s="31">
        <v>1</v>
      </c>
      <c r="G268" s="158">
        <v>28.901</v>
      </c>
      <c r="H268" s="47" t="s">
        <v>1586</v>
      </c>
      <c r="I268" s="31">
        <v>2</v>
      </c>
      <c r="J268" s="47" t="s">
        <v>1587</v>
      </c>
      <c r="K268" s="66" t="s">
        <v>837</v>
      </c>
      <c r="L268" s="31" t="s">
        <v>1465</v>
      </c>
      <c r="M268" s="117">
        <v>26115</v>
      </c>
      <c r="N268" s="120" t="s">
        <v>802</v>
      </c>
    </row>
    <row r="269" spans="1:14" s="29" customFormat="1" ht="36.75" customHeight="1">
      <c r="A269" s="38">
        <v>259</v>
      </c>
      <c r="B269" s="60">
        <v>50000</v>
      </c>
      <c r="C269" s="60">
        <v>2000</v>
      </c>
      <c r="D269" s="110">
        <f>SUM(B269:C269)</f>
        <v>52000</v>
      </c>
      <c r="E269" s="31">
        <v>2</v>
      </c>
      <c r="F269" s="31">
        <v>2</v>
      </c>
      <c r="G269" s="158">
        <v>28.91</v>
      </c>
      <c r="H269" s="47" t="s">
        <v>1774</v>
      </c>
      <c r="I269" s="31">
        <v>1</v>
      </c>
      <c r="J269" s="113" t="s">
        <v>1232</v>
      </c>
      <c r="K269" s="66" t="s">
        <v>831</v>
      </c>
      <c r="L269" s="31" t="s">
        <v>506</v>
      </c>
      <c r="M269" s="58">
        <v>29312</v>
      </c>
      <c r="N269" s="88" t="s">
        <v>803</v>
      </c>
    </row>
    <row r="270" spans="1:14" s="29" customFormat="1" ht="36.75" customHeight="1">
      <c r="A270" s="38">
        <v>260</v>
      </c>
      <c r="B270" s="60">
        <v>58000</v>
      </c>
      <c r="C270" s="60">
        <v>1000</v>
      </c>
      <c r="D270" s="110">
        <v>59000</v>
      </c>
      <c r="E270" s="31">
        <v>1</v>
      </c>
      <c r="F270" s="31">
        <v>1</v>
      </c>
      <c r="G270" s="158">
        <v>28.91</v>
      </c>
      <c r="H270" s="47" t="s">
        <v>1581</v>
      </c>
      <c r="I270" s="31">
        <v>1</v>
      </c>
      <c r="J270" s="47" t="s">
        <v>1582</v>
      </c>
      <c r="K270" s="66" t="s">
        <v>1256</v>
      </c>
      <c r="L270" s="31" t="s">
        <v>1512</v>
      </c>
      <c r="M270" s="117">
        <v>25965</v>
      </c>
      <c r="N270" s="88" t="s">
        <v>802</v>
      </c>
    </row>
    <row r="271" spans="1:14" s="29" customFormat="1" ht="36.75" customHeight="1">
      <c r="A271" s="38">
        <v>261</v>
      </c>
      <c r="B271" s="111">
        <v>45000</v>
      </c>
      <c r="C271" s="60">
        <v>0</v>
      </c>
      <c r="D271" s="110">
        <v>45000</v>
      </c>
      <c r="E271" s="31">
        <v>0</v>
      </c>
      <c r="F271" s="31">
        <v>0</v>
      </c>
      <c r="G271" s="158">
        <v>28.92</v>
      </c>
      <c r="H271" s="47" t="s">
        <v>508</v>
      </c>
      <c r="I271" s="31" t="s">
        <v>1628</v>
      </c>
      <c r="J271" s="47" t="s">
        <v>433</v>
      </c>
      <c r="K271" s="66" t="s">
        <v>819</v>
      </c>
      <c r="L271" s="31" t="s">
        <v>1465</v>
      </c>
      <c r="M271" s="117" t="s">
        <v>1580</v>
      </c>
      <c r="N271" s="120" t="s">
        <v>802</v>
      </c>
    </row>
    <row r="272" spans="1:14" s="29" customFormat="1" ht="36.75" customHeight="1">
      <c r="A272" s="38">
        <v>262</v>
      </c>
      <c r="B272" s="60">
        <v>48000</v>
      </c>
      <c r="C272" s="60">
        <v>0</v>
      </c>
      <c r="D272" s="110">
        <f>SUM(B272:C272)</f>
        <v>48000</v>
      </c>
      <c r="E272" s="31">
        <v>2</v>
      </c>
      <c r="F272" s="31">
        <v>1</v>
      </c>
      <c r="G272" s="158">
        <v>28.92</v>
      </c>
      <c r="H272" s="47" t="s">
        <v>460</v>
      </c>
      <c r="I272" s="31">
        <v>1</v>
      </c>
      <c r="J272" s="113" t="s">
        <v>459</v>
      </c>
      <c r="K272" s="66" t="s">
        <v>1256</v>
      </c>
      <c r="L272" s="31" t="s">
        <v>1687</v>
      </c>
      <c r="M272" s="58"/>
      <c r="N272" s="120" t="s">
        <v>802</v>
      </c>
    </row>
    <row r="273" spans="1:14" s="29" customFormat="1" ht="36.75" customHeight="1">
      <c r="A273" s="38">
        <v>263</v>
      </c>
      <c r="B273" s="60">
        <v>53000</v>
      </c>
      <c r="C273" s="60">
        <v>0</v>
      </c>
      <c r="D273" s="110">
        <f>SUM(B273:C273)</f>
        <v>53000</v>
      </c>
      <c r="E273" s="31">
        <v>1</v>
      </c>
      <c r="F273" s="31">
        <v>1</v>
      </c>
      <c r="G273" s="158">
        <v>28.92</v>
      </c>
      <c r="H273" s="47" t="s">
        <v>471</v>
      </c>
      <c r="I273" s="31"/>
      <c r="J273" s="113" t="s">
        <v>474</v>
      </c>
      <c r="K273" s="66" t="s">
        <v>837</v>
      </c>
      <c r="L273" s="31" t="s">
        <v>1465</v>
      </c>
      <c r="M273" s="58"/>
      <c r="N273" s="120" t="s">
        <v>802</v>
      </c>
    </row>
    <row r="274" spans="1:14" s="29" customFormat="1" ht="36.75" customHeight="1">
      <c r="A274" s="38">
        <v>264</v>
      </c>
      <c r="B274" s="60">
        <v>56000</v>
      </c>
      <c r="C274" s="60">
        <v>0</v>
      </c>
      <c r="D274" s="110">
        <f>SUM(B274:C274)</f>
        <v>56000</v>
      </c>
      <c r="E274" s="31">
        <v>2</v>
      </c>
      <c r="F274" s="31">
        <v>1</v>
      </c>
      <c r="G274" s="158">
        <v>28.93</v>
      </c>
      <c r="H274" s="47" t="s">
        <v>540</v>
      </c>
      <c r="I274" s="31">
        <v>2</v>
      </c>
      <c r="J274" s="113" t="s">
        <v>468</v>
      </c>
      <c r="K274" s="66" t="s">
        <v>821</v>
      </c>
      <c r="L274" s="31" t="s">
        <v>1465</v>
      </c>
      <c r="M274" s="58">
        <v>29099</v>
      </c>
      <c r="N274" s="120" t="s">
        <v>802</v>
      </c>
    </row>
    <row r="275" spans="1:14" s="29" customFormat="1" ht="36.75" customHeight="1">
      <c r="A275" s="38">
        <v>265</v>
      </c>
      <c r="B275" s="60">
        <v>53500</v>
      </c>
      <c r="C275" s="60">
        <v>0</v>
      </c>
      <c r="D275" s="110">
        <f>SUM(B275:C275)</f>
        <v>53500</v>
      </c>
      <c r="E275" s="31">
        <v>1</v>
      </c>
      <c r="F275" s="31">
        <v>1</v>
      </c>
      <c r="G275" s="158">
        <v>29</v>
      </c>
      <c r="H275" s="47" t="s">
        <v>1766</v>
      </c>
      <c r="I275" s="31">
        <v>2</v>
      </c>
      <c r="J275" s="113" t="s">
        <v>1224</v>
      </c>
      <c r="K275" s="66" t="s">
        <v>837</v>
      </c>
      <c r="L275" s="31" t="s">
        <v>1465</v>
      </c>
      <c r="M275" s="58">
        <v>27485</v>
      </c>
      <c r="N275" s="120" t="s">
        <v>802</v>
      </c>
    </row>
    <row r="276" spans="1:14" s="29" customFormat="1" ht="36.75" customHeight="1">
      <c r="A276" s="38">
        <v>266</v>
      </c>
      <c r="B276" s="111">
        <v>55000</v>
      </c>
      <c r="C276" s="60">
        <v>0</v>
      </c>
      <c r="D276" s="110">
        <v>55000</v>
      </c>
      <c r="E276" s="31">
        <v>1</v>
      </c>
      <c r="F276" s="31">
        <v>1</v>
      </c>
      <c r="G276" s="158">
        <v>29</v>
      </c>
      <c r="H276" s="47" t="s">
        <v>1029</v>
      </c>
      <c r="I276" s="31">
        <v>1</v>
      </c>
      <c r="J276" s="47" t="s">
        <v>1633</v>
      </c>
      <c r="K276" s="66" t="s">
        <v>837</v>
      </c>
      <c r="L276" s="31" t="s">
        <v>1465</v>
      </c>
      <c r="M276" s="117">
        <v>31868</v>
      </c>
      <c r="N276" s="120" t="s">
        <v>802</v>
      </c>
    </row>
    <row r="277" spans="1:14" s="29" customFormat="1" ht="36.75" customHeight="1">
      <c r="A277" s="38">
        <v>267</v>
      </c>
      <c r="B277" s="111">
        <v>55000</v>
      </c>
      <c r="C277" s="60">
        <v>0</v>
      </c>
      <c r="D277" s="110">
        <v>55000</v>
      </c>
      <c r="E277" s="31">
        <v>2</v>
      </c>
      <c r="F277" s="31">
        <v>1</v>
      </c>
      <c r="G277" s="158">
        <v>29</v>
      </c>
      <c r="H277" s="47" t="s">
        <v>1036</v>
      </c>
      <c r="I277" s="31">
        <v>2</v>
      </c>
      <c r="J277" s="47" t="s">
        <v>1034</v>
      </c>
      <c r="K277" s="66" t="s">
        <v>822</v>
      </c>
      <c r="L277" s="31" t="s">
        <v>1465</v>
      </c>
      <c r="M277" s="117" t="s">
        <v>1637</v>
      </c>
      <c r="N277" s="120" t="s">
        <v>802</v>
      </c>
    </row>
    <row r="278" spans="1:14" s="29" customFormat="1" ht="36.75" customHeight="1">
      <c r="A278" s="38">
        <v>268</v>
      </c>
      <c r="B278" s="111">
        <v>55000</v>
      </c>
      <c r="C278" s="60">
        <v>0</v>
      </c>
      <c r="D278" s="110">
        <v>55000</v>
      </c>
      <c r="E278" s="31">
        <v>2</v>
      </c>
      <c r="F278" s="31">
        <v>1</v>
      </c>
      <c r="G278" s="158">
        <v>29</v>
      </c>
      <c r="H278" s="47" t="s">
        <v>1042</v>
      </c>
      <c r="I278" s="31">
        <v>2</v>
      </c>
      <c r="J278" s="47" t="s">
        <v>1043</v>
      </c>
      <c r="K278" s="66" t="s">
        <v>822</v>
      </c>
      <c r="L278" s="31" t="s">
        <v>1465</v>
      </c>
      <c r="M278" s="117" t="s">
        <v>1637</v>
      </c>
      <c r="N278" s="120" t="s">
        <v>802</v>
      </c>
    </row>
    <row r="279" spans="1:14" s="29" customFormat="1" ht="36.75" customHeight="1">
      <c r="A279" s="38">
        <v>269</v>
      </c>
      <c r="B279" s="60">
        <v>57000</v>
      </c>
      <c r="C279" s="60">
        <v>1000</v>
      </c>
      <c r="D279" s="110">
        <f>SUM(B279:C279)</f>
        <v>58000</v>
      </c>
      <c r="E279" s="31">
        <v>1</v>
      </c>
      <c r="F279" s="31">
        <v>1</v>
      </c>
      <c r="G279" s="158">
        <v>29</v>
      </c>
      <c r="H279" s="47" t="s">
        <v>587</v>
      </c>
      <c r="I279" s="31">
        <v>2</v>
      </c>
      <c r="J279" s="113" t="s">
        <v>1195</v>
      </c>
      <c r="K279" s="66" t="s">
        <v>728</v>
      </c>
      <c r="L279" s="31" t="s">
        <v>1512</v>
      </c>
      <c r="M279" s="58">
        <v>23285</v>
      </c>
      <c r="N279" s="120" t="s">
        <v>802</v>
      </c>
    </row>
    <row r="280" spans="1:14" s="29" customFormat="1" ht="36.75" customHeight="1">
      <c r="A280" s="38">
        <v>270</v>
      </c>
      <c r="B280" s="60">
        <v>59000</v>
      </c>
      <c r="C280" s="60">
        <v>0</v>
      </c>
      <c r="D280" s="110">
        <v>59000</v>
      </c>
      <c r="E280" s="31">
        <v>1</v>
      </c>
      <c r="F280" s="31">
        <v>1</v>
      </c>
      <c r="G280" s="158">
        <v>29</v>
      </c>
      <c r="H280" s="47" t="s">
        <v>233</v>
      </c>
      <c r="I280" s="31">
        <v>1</v>
      </c>
      <c r="J280" s="47" t="s">
        <v>231</v>
      </c>
      <c r="K280" s="66" t="s">
        <v>1256</v>
      </c>
      <c r="L280" s="31" t="s">
        <v>1465</v>
      </c>
      <c r="M280" s="58">
        <v>26420</v>
      </c>
      <c r="N280" s="88" t="s">
        <v>802</v>
      </c>
    </row>
    <row r="281" spans="1:14" s="29" customFormat="1" ht="36.75" customHeight="1">
      <c r="A281" s="38">
        <v>271</v>
      </c>
      <c r="B281" s="60">
        <v>59000</v>
      </c>
      <c r="C281" s="60">
        <v>0</v>
      </c>
      <c r="D281" s="110">
        <v>59000</v>
      </c>
      <c r="E281" s="31">
        <v>1</v>
      </c>
      <c r="F281" s="31">
        <v>1</v>
      </c>
      <c r="G281" s="158">
        <v>29</v>
      </c>
      <c r="H281" s="47" t="s">
        <v>245</v>
      </c>
      <c r="I281" s="31">
        <v>1</v>
      </c>
      <c r="J281" s="47" t="s">
        <v>231</v>
      </c>
      <c r="K281" s="66" t="s">
        <v>1256</v>
      </c>
      <c r="L281" s="31" t="s">
        <v>1465</v>
      </c>
      <c r="M281" s="117">
        <v>26420</v>
      </c>
      <c r="N281" s="88" t="s">
        <v>802</v>
      </c>
    </row>
    <row r="282" spans="1:14" s="29" customFormat="1" ht="36.75" customHeight="1">
      <c r="A282" s="38">
        <v>272</v>
      </c>
      <c r="B282" s="111">
        <v>57000</v>
      </c>
      <c r="C282" s="60">
        <v>2000</v>
      </c>
      <c r="D282" s="110">
        <v>59000</v>
      </c>
      <c r="E282" s="31">
        <v>1</v>
      </c>
      <c r="F282" s="31">
        <v>0</v>
      </c>
      <c r="G282" s="158">
        <v>29</v>
      </c>
      <c r="H282" s="47" t="s">
        <v>1025</v>
      </c>
      <c r="I282" s="31">
        <v>1</v>
      </c>
      <c r="J282" s="47" t="s">
        <v>1024</v>
      </c>
      <c r="K282" s="66" t="s">
        <v>735</v>
      </c>
      <c r="L282" s="31" t="s">
        <v>1512</v>
      </c>
      <c r="M282" s="117">
        <v>32599</v>
      </c>
      <c r="N282" s="120" t="s">
        <v>802</v>
      </c>
    </row>
    <row r="283" spans="1:14" s="29" customFormat="1" ht="36.75" customHeight="1">
      <c r="A283" s="38">
        <v>273</v>
      </c>
      <c r="B283" s="111">
        <v>59000</v>
      </c>
      <c r="C283" s="60">
        <v>0</v>
      </c>
      <c r="D283" s="110">
        <v>59000</v>
      </c>
      <c r="E283" s="31">
        <v>1</v>
      </c>
      <c r="F283" s="31">
        <v>1</v>
      </c>
      <c r="G283" s="158">
        <v>29</v>
      </c>
      <c r="H283" s="47" t="s">
        <v>1681</v>
      </c>
      <c r="I283" s="31">
        <v>2</v>
      </c>
      <c r="J283" s="47" t="s">
        <v>1091</v>
      </c>
      <c r="K283" s="66" t="s">
        <v>728</v>
      </c>
      <c r="L283" s="31" t="s">
        <v>1465</v>
      </c>
      <c r="M283" s="117">
        <v>29221</v>
      </c>
      <c r="N283" s="120" t="s">
        <v>802</v>
      </c>
    </row>
    <row r="284" spans="1:14" s="29" customFormat="1" ht="36.75" customHeight="1">
      <c r="A284" s="38">
        <v>274</v>
      </c>
      <c r="B284" s="60">
        <v>57000</v>
      </c>
      <c r="C284" s="60">
        <v>2000</v>
      </c>
      <c r="D284" s="110">
        <f>SUM(B284:C284)</f>
        <v>59000</v>
      </c>
      <c r="E284" s="31">
        <v>1</v>
      </c>
      <c r="F284" s="31">
        <v>1</v>
      </c>
      <c r="G284" s="158">
        <v>29</v>
      </c>
      <c r="H284" s="47" t="s">
        <v>567</v>
      </c>
      <c r="I284" s="31">
        <v>2</v>
      </c>
      <c r="J284" s="113" t="s">
        <v>468</v>
      </c>
      <c r="K284" s="66" t="s">
        <v>821</v>
      </c>
      <c r="L284" s="31" t="s">
        <v>1465</v>
      </c>
      <c r="M284" s="58">
        <v>30682</v>
      </c>
      <c r="N284" s="120" t="s">
        <v>802</v>
      </c>
    </row>
    <row r="285" spans="1:14" s="29" customFormat="1" ht="36.75" customHeight="1">
      <c r="A285" s="38">
        <v>275</v>
      </c>
      <c r="B285" s="60">
        <v>61000</v>
      </c>
      <c r="C285" s="60">
        <v>1000</v>
      </c>
      <c r="D285" s="110">
        <f>SUM(B285:C285)</f>
        <v>62000</v>
      </c>
      <c r="E285" s="31">
        <v>1</v>
      </c>
      <c r="F285" s="31">
        <v>1</v>
      </c>
      <c r="G285" s="158">
        <v>29</v>
      </c>
      <c r="H285" s="47" t="s">
        <v>1803</v>
      </c>
      <c r="I285" s="31">
        <v>1</v>
      </c>
      <c r="J285" s="113" t="s">
        <v>620</v>
      </c>
      <c r="K285" s="66" t="s">
        <v>838</v>
      </c>
      <c r="L285" s="31" t="s">
        <v>506</v>
      </c>
      <c r="M285" s="58"/>
      <c r="N285" s="120" t="s">
        <v>802</v>
      </c>
    </row>
    <row r="286" spans="1:14" s="29" customFormat="1" ht="36.75" customHeight="1">
      <c r="A286" s="38">
        <v>276</v>
      </c>
      <c r="B286" s="60">
        <v>61000</v>
      </c>
      <c r="C286" s="60">
        <v>1000</v>
      </c>
      <c r="D286" s="110">
        <f>SUM(B286:C286)</f>
        <v>62000</v>
      </c>
      <c r="E286" s="31">
        <v>1</v>
      </c>
      <c r="F286" s="31">
        <v>1</v>
      </c>
      <c r="G286" s="158">
        <v>29</v>
      </c>
      <c r="H286" s="47" t="s">
        <v>1804</v>
      </c>
      <c r="I286" s="31">
        <v>1</v>
      </c>
      <c r="J286" s="113" t="s">
        <v>620</v>
      </c>
      <c r="K286" s="66" t="s">
        <v>838</v>
      </c>
      <c r="L286" s="31" t="s">
        <v>506</v>
      </c>
      <c r="M286" s="58"/>
      <c r="N286" s="120" t="s">
        <v>802</v>
      </c>
    </row>
    <row r="287" spans="1:14" s="29" customFormat="1" ht="36.75" customHeight="1">
      <c r="A287" s="38">
        <v>277</v>
      </c>
      <c r="B287" s="60">
        <v>61000</v>
      </c>
      <c r="C287" s="60">
        <v>2000</v>
      </c>
      <c r="D287" s="110">
        <f>SUM(B287:C287)</f>
        <v>63000</v>
      </c>
      <c r="E287" s="31">
        <v>1</v>
      </c>
      <c r="F287" s="31">
        <v>1</v>
      </c>
      <c r="G287" s="158">
        <v>29</v>
      </c>
      <c r="H287" s="47" t="s">
        <v>1175</v>
      </c>
      <c r="I287" s="31">
        <v>1</v>
      </c>
      <c r="J287" s="113" t="s">
        <v>1174</v>
      </c>
      <c r="K287" s="66" t="s">
        <v>819</v>
      </c>
      <c r="L287" s="31" t="s">
        <v>1465</v>
      </c>
      <c r="M287" s="58">
        <v>32509</v>
      </c>
      <c r="N287" s="120" t="s">
        <v>802</v>
      </c>
    </row>
    <row r="288" spans="1:14" s="29" customFormat="1" ht="36.75" customHeight="1">
      <c r="A288" s="38">
        <v>278</v>
      </c>
      <c r="B288" s="111">
        <v>60000</v>
      </c>
      <c r="C288" s="60">
        <v>2000</v>
      </c>
      <c r="D288" s="110">
        <v>62000</v>
      </c>
      <c r="E288" s="31">
        <v>1</v>
      </c>
      <c r="F288" s="31">
        <v>1</v>
      </c>
      <c r="G288" s="158">
        <v>29.1</v>
      </c>
      <c r="H288" s="47" t="s">
        <v>441</v>
      </c>
      <c r="I288" s="31">
        <v>2</v>
      </c>
      <c r="J288" s="47" t="s">
        <v>440</v>
      </c>
      <c r="K288" s="66" t="s">
        <v>838</v>
      </c>
      <c r="L288" s="31" t="s">
        <v>1465</v>
      </c>
      <c r="M288" s="117" t="s">
        <v>1580</v>
      </c>
      <c r="N288" s="120" t="s">
        <v>802</v>
      </c>
    </row>
    <row r="289" spans="1:14" s="29" customFormat="1" ht="36.75" customHeight="1">
      <c r="A289" s="38">
        <v>279</v>
      </c>
      <c r="B289" s="60">
        <v>50000</v>
      </c>
      <c r="C289" s="60">
        <v>0</v>
      </c>
      <c r="D289" s="110">
        <f>SUM(B289:C289)</f>
        <v>50000</v>
      </c>
      <c r="E289" s="31">
        <v>1</v>
      </c>
      <c r="F289" s="31">
        <v>1</v>
      </c>
      <c r="G289" s="158">
        <v>29.16</v>
      </c>
      <c r="H289" s="47" t="s">
        <v>530</v>
      </c>
      <c r="I289" s="31">
        <v>2</v>
      </c>
      <c r="J289" s="113" t="s">
        <v>455</v>
      </c>
      <c r="K289" s="66" t="s">
        <v>1256</v>
      </c>
      <c r="L289" s="31" t="s">
        <v>515</v>
      </c>
      <c r="M289" s="58"/>
      <c r="N289" s="120" t="s">
        <v>802</v>
      </c>
    </row>
    <row r="290" spans="1:14" s="29" customFormat="1" ht="36.75" customHeight="1">
      <c r="A290" s="38">
        <v>280</v>
      </c>
      <c r="B290" s="111">
        <v>55000</v>
      </c>
      <c r="C290" s="60">
        <v>0</v>
      </c>
      <c r="D290" s="110">
        <v>55000</v>
      </c>
      <c r="E290" s="31">
        <v>1</v>
      </c>
      <c r="F290" s="31">
        <v>1</v>
      </c>
      <c r="G290" s="158">
        <v>29.16</v>
      </c>
      <c r="H290" s="47" t="s">
        <v>1030</v>
      </c>
      <c r="I290" s="31">
        <v>1</v>
      </c>
      <c r="J290" s="47" t="s">
        <v>1633</v>
      </c>
      <c r="K290" s="66" t="s">
        <v>837</v>
      </c>
      <c r="L290" s="31" t="s">
        <v>1465</v>
      </c>
      <c r="M290" s="117">
        <v>31868</v>
      </c>
      <c r="N290" s="120" t="s">
        <v>802</v>
      </c>
    </row>
    <row r="291" spans="1:14" s="29" customFormat="1" ht="36.75" customHeight="1">
      <c r="A291" s="38">
        <v>281</v>
      </c>
      <c r="B291" s="60">
        <v>55000</v>
      </c>
      <c r="C291" s="60">
        <v>0</v>
      </c>
      <c r="D291" s="110">
        <f>SUM(B291:C291)</f>
        <v>55000</v>
      </c>
      <c r="E291" s="31">
        <v>1</v>
      </c>
      <c r="F291" s="31">
        <v>1</v>
      </c>
      <c r="G291" s="158">
        <v>29.16</v>
      </c>
      <c r="H291" s="47" t="s">
        <v>1783</v>
      </c>
      <c r="I291" s="31">
        <v>2</v>
      </c>
      <c r="J291" s="113" t="s">
        <v>1243</v>
      </c>
      <c r="K291" s="66" t="s">
        <v>733</v>
      </c>
      <c r="L291" s="31" t="s">
        <v>515</v>
      </c>
      <c r="M291" s="58">
        <v>31107</v>
      </c>
      <c r="N291" s="120" t="s">
        <v>802</v>
      </c>
    </row>
    <row r="292" spans="1:14" s="29" customFormat="1" ht="36.75" customHeight="1">
      <c r="A292" s="38">
        <v>282</v>
      </c>
      <c r="B292" s="111">
        <v>57000</v>
      </c>
      <c r="C292" s="60">
        <v>0</v>
      </c>
      <c r="D292" s="110">
        <v>57000</v>
      </c>
      <c r="E292" s="31">
        <v>1</v>
      </c>
      <c r="F292" s="31">
        <v>1</v>
      </c>
      <c r="G292" s="158">
        <v>29.16</v>
      </c>
      <c r="H292" s="47" t="s">
        <v>1041</v>
      </c>
      <c r="I292" s="31">
        <v>1</v>
      </c>
      <c r="J292" s="47" t="s">
        <v>1040</v>
      </c>
      <c r="K292" s="66" t="s">
        <v>837</v>
      </c>
      <c r="L292" s="31" t="s">
        <v>1465</v>
      </c>
      <c r="M292" s="117">
        <v>31868</v>
      </c>
      <c r="N292" s="120" t="s">
        <v>802</v>
      </c>
    </row>
    <row r="293" spans="1:14" s="29" customFormat="1" ht="36.75" customHeight="1">
      <c r="A293" s="38">
        <v>283</v>
      </c>
      <c r="B293" s="60">
        <v>56000</v>
      </c>
      <c r="C293" s="60">
        <v>2000</v>
      </c>
      <c r="D293" s="110">
        <f>SUM(B293:C293)</f>
        <v>58000</v>
      </c>
      <c r="E293" s="31">
        <v>1</v>
      </c>
      <c r="F293" s="31">
        <v>0</v>
      </c>
      <c r="G293" s="158">
        <v>29.33</v>
      </c>
      <c r="H293" s="47" t="s">
        <v>563</v>
      </c>
      <c r="I293" s="31">
        <v>1</v>
      </c>
      <c r="J293" s="113" t="s">
        <v>1244</v>
      </c>
      <c r="K293" s="66" t="s">
        <v>1256</v>
      </c>
      <c r="L293" s="31" t="s">
        <v>1687</v>
      </c>
      <c r="M293" s="58" t="s">
        <v>1464</v>
      </c>
      <c r="N293" s="120" t="s">
        <v>802</v>
      </c>
    </row>
    <row r="294" spans="1:14" s="29" customFormat="1" ht="36.75" customHeight="1">
      <c r="A294" s="38">
        <v>284</v>
      </c>
      <c r="B294" s="60">
        <v>58000</v>
      </c>
      <c r="C294" s="60">
        <v>2000</v>
      </c>
      <c r="D294" s="110">
        <f>SUM(B294:C294)</f>
        <v>60000</v>
      </c>
      <c r="E294" s="31">
        <v>1</v>
      </c>
      <c r="F294" s="31">
        <v>0</v>
      </c>
      <c r="G294" s="158">
        <v>29.33</v>
      </c>
      <c r="H294" s="47" t="s">
        <v>563</v>
      </c>
      <c r="I294" s="31">
        <v>2</v>
      </c>
      <c r="J294" s="113" t="s">
        <v>1176</v>
      </c>
      <c r="K294" s="66" t="s">
        <v>1256</v>
      </c>
      <c r="L294" s="31" t="s">
        <v>1512</v>
      </c>
      <c r="M294" s="58" t="s">
        <v>1464</v>
      </c>
      <c r="N294" s="120" t="s">
        <v>802</v>
      </c>
    </row>
    <row r="295" spans="1:14" s="29" customFormat="1" ht="36.75" customHeight="1">
      <c r="A295" s="38">
        <v>285</v>
      </c>
      <c r="B295" s="60">
        <v>60000</v>
      </c>
      <c r="C295" s="60">
        <v>0</v>
      </c>
      <c r="D295" s="110">
        <f>SUM(B295:C295)</f>
        <v>60000</v>
      </c>
      <c r="E295" s="31">
        <v>1</v>
      </c>
      <c r="F295" s="31">
        <v>1</v>
      </c>
      <c r="G295" s="158">
        <v>29.34</v>
      </c>
      <c r="H295" s="47" t="s">
        <v>574</v>
      </c>
      <c r="I295" s="31">
        <v>2</v>
      </c>
      <c r="J295" s="113" t="s">
        <v>1183</v>
      </c>
      <c r="K295" s="66" t="s">
        <v>824</v>
      </c>
      <c r="L295" s="31" t="s">
        <v>1465</v>
      </c>
      <c r="M295" s="58">
        <v>30713</v>
      </c>
      <c r="N295" s="120" t="s">
        <v>802</v>
      </c>
    </row>
    <row r="296" spans="1:14" s="29" customFormat="1" ht="36.75" customHeight="1">
      <c r="A296" s="38">
        <v>286</v>
      </c>
      <c r="B296" s="111">
        <v>61500</v>
      </c>
      <c r="C296" s="60">
        <v>3000</v>
      </c>
      <c r="D296" s="110">
        <v>64500</v>
      </c>
      <c r="E296" s="31">
        <v>1</v>
      </c>
      <c r="F296" s="31">
        <v>1</v>
      </c>
      <c r="G296" s="158">
        <v>29.36</v>
      </c>
      <c r="H296" s="47" t="s">
        <v>1660</v>
      </c>
      <c r="I296" s="31">
        <v>2</v>
      </c>
      <c r="J296" s="47" t="s">
        <v>1073</v>
      </c>
      <c r="K296" s="66" t="s">
        <v>814</v>
      </c>
      <c r="L296" s="31" t="s">
        <v>1510</v>
      </c>
      <c r="M296" s="117">
        <v>40391</v>
      </c>
      <c r="N296" s="120" t="s">
        <v>802</v>
      </c>
    </row>
    <row r="297" spans="1:14" s="29" customFormat="1" ht="36.75" customHeight="1">
      <c r="A297" s="38">
        <v>287</v>
      </c>
      <c r="B297" s="60">
        <v>60000</v>
      </c>
      <c r="C297" s="60">
        <v>2000</v>
      </c>
      <c r="D297" s="110">
        <f>SUM(B297:C297)</f>
        <v>62000</v>
      </c>
      <c r="E297" s="31">
        <v>1</v>
      </c>
      <c r="F297" s="31">
        <v>1</v>
      </c>
      <c r="G297" s="158">
        <v>29.39</v>
      </c>
      <c r="H297" s="47" t="s">
        <v>485</v>
      </c>
      <c r="I297" s="31">
        <v>1</v>
      </c>
      <c r="J297" s="113" t="s">
        <v>486</v>
      </c>
      <c r="K297" s="66" t="s">
        <v>837</v>
      </c>
      <c r="L297" s="31" t="s">
        <v>1510</v>
      </c>
      <c r="M297" s="58">
        <v>36861</v>
      </c>
      <c r="N297" s="120" t="s">
        <v>802</v>
      </c>
    </row>
    <row r="298" spans="1:14" s="29" customFormat="1" ht="36.75" customHeight="1">
      <c r="A298" s="38">
        <v>288</v>
      </c>
      <c r="B298" s="60">
        <v>58000</v>
      </c>
      <c r="C298" s="60">
        <v>1000</v>
      </c>
      <c r="D298" s="110">
        <f>SUM(B298:C298)</f>
        <v>59000</v>
      </c>
      <c r="E298" s="31">
        <v>1</v>
      </c>
      <c r="F298" s="31">
        <v>1</v>
      </c>
      <c r="G298" s="158">
        <v>29.52</v>
      </c>
      <c r="H298" s="47" t="s">
        <v>554</v>
      </c>
      <c r="I298" s="31">
        <v>1</v>
      </c>
      <c r="J298" s="113" t="s">
        <v>419</v>
      </c>
      <c r="K298" s="66" t="s">
        <v>822</v>
      </c>
      <c r="L298" s="31" t="s">
        <v>1465</v>
      </c>
      <c r="M298" s="58">
        <v>28703</v>
      </c>
      <c r="N298" s="120" t="s">
        <v>802</v>
      </c>
    </row>
    <row r="299" spans="1:14" s="29" customFormat="1" ht="36.75" customHeight="1">
      <c r="A299" s="38">
        <v>289</v>
      </c>
      <c r="B299" s="111">
        <v>53000</v>
      </c>
      <c r="C299" s="60">
        <v>0</v>
      </c>
      <c r="D299" s="110">
        <v>53000</v>
      </c>
      <c r="E299" s="31">
        <v>1</v>
      </c>
      <c r="F299" s="31">
        <v>1</v>
      </c>
      <c r="G299" s="158">
        <v>29.7</v>
      </c>
      <c r="H299" s="47" t="s">
        <v>1094</v>
      </c>
      <c r="I299" s="31">
        <v>1</v>
      </c>
      <c r="J299" s="47" t="s">
        <v>1753</v>
      </c>
      <c r="K299" s="66" t="s">
        <v>837</v>
      </c>
      <c r="L299" s="31" t="s">
        <v>1465</v>
      </c>
      <c r="M299" s="117">
        <v>25659</v>
      </c>
      <c r="N299" s="120" t="s">
        <v>802</v>
      </c>
    </row>
    <row r="300" spans="1:14" s="29" customFormat="1" ht="36.75" customHeight="1">
      <c r="A300" s="38">
        <v>290</v>
      </c>
      <c r="B300" s="60">
        <v>54000</v>
      </c>
      <c r="C300" s="60">
        <v>1000</v>
      </c>
      <c r="D300" s="110">
        <f>B300+C300</f>
        <v>55000</v>
      </c>
      <c r="E300" s="31">
        <v>1</v>
      </c>
      <c r="F300" s="31">
        <v>1</v>
      </c>
      <c r="G300" s="158">
        <v>29.7</v>
      </c>
      <c r="H300" s="47" t="s">
        <v>659</v>
      </c>
      <c r="I300" s="31">
        <v>1</v>
      </c>
      <c r="J300" s="113" t="s">
        <v>816</v>
      </c>
      <c r="K300" s="66" t="s">
        <v>822</v>
      </c>
      <c r="L300" s="31" t="s">
        <v>1465</v>
      </c>
      <c r="M300" s="58">
        <v>28856</v>
      </c>
      <c r="N300" s="120" t="s">
        <v>802</v>
      </c>
    </row>
    <row r="301" spans="1:14" s="29" customFormat="1" ht="36.75" customHeight="1">
      <c r="A301" s="38">
        <v>291</v>
      </c>
      <c r="B301" s="60">
        <v>56000</v>
      </c>
      <c r="C301" s="60">
        <v>0</v>
      </c>
      <c r="D301" s="110">
        <f>SUM(B301:C301)</f>
        <v>56000</v>
      </c>
      <c r="E301" s="31">
        <v>1</v>
      </c>
      <c r="F301" s="31">
        <v>1</v>
      </c>
      <c r="G301" s="158">
        <v>29.7</v>
      </c>
      <c r="H301" s="47" t="s">
        <v>1780</v>
      </c>
      <c r="I301" s="31">
        <v>4</v>
      </c>
      <c r="J301" s="113" t="s">
        <v>1239</v>
      </c>
      <c r="K301" s="66" t="s">
        <v>831</v>
      </c>
      <c r="L301" s="31" t="s">
        <v>607</v>
      </c>
      <c r="M301" s="58" t="s">
        <v>1486</v>
      </c>
      <c r="N301" s="88" t="s">
        <v>803</v>
      </c>
    </row>
    <row r="302" spans="1:14" s="29" customFormat="1" ht="36.75" customHeight="1">
      <c r="A302" s="38">
        <v>292</v>
      </c>
      <c r="B302" s="60">
        <v>55000</v>
      </c>
      <c r="C302" s="60">
        <v>2000</v>
      </c>
      <c r="D302" s="110">
        <f>SUM(B302:C302)</f>
        <v>57000</v>
      </c>
      <c r="E302" s="31">
        <v>4</v>
      </c>
      <c r="F302" s="31">
        <v>0</v>
      </c>
      <c r="G302" s="158">
        <v>29.7</v>
      </c>
      <c r="H302" s="47" t="s">
        <v>562</v>
      </c>
      <c r="I302" s="31">
        <v>2</v>
      </c>
      <c r="J302" s="113" t="s">
        <v>1169</v>
      </c>
      <c r="K302" s="66" t="s">
        <v>831</v>
      </c>
      <c r="L302" s="31" t="s">
        <v>1465</v>
      </c>
      <c r="M302" s="58">
        <v>27485</v>
      </c>
      <c r="N302" s="120" t="s">
        <v>802</v>
      </c>
    </row>
    <row r="303" spans="1:14" s="29" customFormat="1" ht="36.75" customHeight="1">
      <c r="A303" s="38">
        <v>293</v>
      </c>
      <c r="B303" s="60">
        <v>58000</v>
      </c>
      <c r="C303" s="60">
        <v>0</v>
      </c>
      <c r="D303" s="110">
        <f>SUM(B303:C303)</f>
        <v>58000</v>
      </c>
      <c r="E303" s="31">
        <v>1</v>
      </c>
      <c r="F303" s="31">
        <v>1</v>
      </c>
      <c r="G303" s="158">
        <v>29.7</v>
      </c>
      <c r="H303" s="47" t="s">
        <v>603</v>
      </c>
      <c r="I303" s="31">
        <v>2</v>
      </c>
      <c r="J303" s="113" t="s">
        <v>1211</v>
      </c>
      <c r="K303" s="66" t="s">
        <v>728</v>
      </c>
      <c r="L303" s="31" t="s">
        <v>1510</v>
      </c>
      <c r="M303" s="58">
        <v>27120</v>
      </c>
      <c r="N303" s="120" t="s">
        <v>802</v>
      </c>
    </row>
    <row r="304" spans="1:14" s="29" customFormat="1" ht="36.75" customHeight="1">
      <c r="A304" s="38">
        <v>294</v>
      </c>
      <c r="B304" s="60">
        <v>59000</v>
      </c>
      <c r="C304" s="60">
        <v>0</v>
      </c>
      <c r="D304" s="110">
        <f>SUM(B304:C304)</f>
        <v>59000</v>
      </c>
      <c r="E304" s="31">
        <v>1</v>
      </c>
      <c r="F304" s="31">
        <v>1</v>
      </c>
      <c r="G304" s="158">
        <v>29.7</v>
      </c>
      <c r="H304" s="47" t="s">
        <v>585</v>
      </c>
      <c r="I304" s="31">
        <v>2</v>
      </c>
      <c r="J304" s="113" t="s">
        <v>586</v>
      </c>
      <c r="K304" s="66" t="s">
        <v>819</v>
      </c>
      <c r="L304" s="31" t="s">
        <v>1512</v>
      </c>
      <c r="M304" s="58">
        <v>28642</v>
      </c>
      <c r="N304" s="120" t="s">
        <v>802</v>
      </c>
    </row>
    <row r="305" spans="1:14" s="29" customFormat="1" ht="36.75" customHeight="1">
      <c r="A305" s="38">
        <v>295</v>
      </c>
      <c r="B305" s="111">
        <v>60000</v>
      </c>
      <c r="C305" s="60">
        <v>0</v>
      </c>
      <c r="D305" s="110">
        <v>60000</v>
      </c>
      <c r="E305" s="31">
        <v>1</v>
      </c>
      <c r="F305" s="31">
        <v>1</v>
      </c>
      <c r="G305" s="158">
        <v>29.7</v>
      </c>
      <c r="H305" s="47" t="s">
        <v>1097</v>
      </c>
      <c r="I305" s="31">
        <v>2</v>
      </c>
      <c r="J305" s="47" t="s">
        <v>1685</v>
      </c>
      <c r="K305" s="66" t="s">
        <v>824</v>
      </c>
      <c r="L305" s="31" t="s">
        <v>1465</v>
      </c>
      <c r="M305" s="117">
        <v>30376</v>
      </c>
      <c r="N305" s="120" t="s">
        <v>802</v>
      </c>
    </row>
    <row r="306" spans="1:14" s="29" customFormat="1" ht="36.75" customHeight="1">
      <c r="A306" s="38">
        <v>296</v>
      </c>
      <c r="B306" s="60">
        <v>61000</v>
      </c>
      <c r="C306" s="60">
        <v>0</v>
      </c>
      <c r="D306" s="110">
        <f>SUM(B306:C306)</f>
        <v>61000</v>
      </c>
      <c r="E306" s="31">
        <v>1</v>
      </c>
      <c r="F306" s="31">
        <v>1</v>
      </c>
      <c r="G306" s="158">
        <v>29.7</v>
      </c>
      <c r="H306" s="47" t="s">
        <v>1807</v>
      </c>
      <c r="I306" s="31">
        <v>2</v>
      </c>
      <c r="J306" s="113" t="s">
        <v>622</v>
      </c>
      <c r="K306" s="66" t="s">
        <v>735</v>
      </c>
      <c r="L306" s="31" t="s">
        <v>1687</v>
      </c>
      <c r="M306" s="58">
        <v>28915</v>
      </c>
      <c r="N306" s="120" t="s">
        <v>802</v>
      </c>
    </row>
    <row r="307" spans="1:14" s="29" customFormat="1" ht="36.75" customHeight="1">
      <c r="A307" s="38">
        <v>297</v>
      </c>
      <c r="B307" s="60">
        <v>61000</v>
      </c>
      <c r="C307" s="60">
        <v>1000</v>
      </c>
      <c r="D307" s="110">
        <f>SUM(B307:C307)</f>
        <v>62000</v>
      </c>
      <c r="E307" s="31">
        <v>1</v>
      </c>
      <c r="F307" s="31">
        <v>1</v>
      </c>
      <c r="G307" s="158">
        <v>29.7</v>
      </c>
      <c r="H307" s="47" t="s">
        <v>1781</v>
      </c>
      <c r="I307" s="31">
        <v>1</v>
      </c>
      <c r="J307" s="113" t="s">
        <v>1240</v>
      </c>
      <c r="K307" s="66" t="s">
        <v>1469</v>
      </c>
      <c r="L307" s="31" t="s">
        <v>515</v>
      </c>
      <c r="M307" s="58" t="s">
        <v>1485</v>
      </c>
      <c r="N307" s="120" t="s">
        <v>802</v>
      </c>
    </row>
    <row r="308" spans="1:14" s="29" customFormat="1" ht="36.75" customHeight="1">
      <c r="A308" s="38">
        <v>298</v>
      </c>
      <c r="B308" s="60">
        <v>62000</v>
      </c>
      <c r="C308" s="60">
        <v>0</v>
      </c>
      <c r="D308" s="110">
        <f>B308+C308</f>
        <v>62000</v>
      </c>
      <c r="E308" s="31">
        <v>1</v>
      </c>
      <c r="F308" s="31">
        <v>1</v>
      </c>
      <c r="G308" s="158">
        <v>29.7</v>
      </c>
      <c r="H308" s="47" t="s">
        <v>647</v>
      </c>
      <c r="I308" s="31">
        <v>1</v>
      </c>
      <c r="J308" s="113" t="s">
        <v>650</v>
      </c>
      <c r="K308" s="66" t="s">
        <v>837</v>
      </c>
      <c r="L308" s="31" t="s">
        <v>515</v>
      </c>
      <c r="M308" s="58"/>
      <c r="N308" s="120" t="s">
        <v>802</v>
      </c>
    </row>
    <row r="309" spans="1:14" s="29" customFormat="1" ht="36.75" customHeight="1">
      <c r="A309" s="38">
        <v>299</v>
      </c>
      <c r="B309" s="60">
        <v>61000</v>
      </c>
      <c r="C309" s="60">
        <v>1000</v>
      </c>
      <c r="D309" s="110">
        <f>B309+C309</f>
        <v>62000</v>
      </c>
      <c r="E309" s="31">
        <v>1</v>
      </c>
      <c r="F309" s="31">
        <v>1</v>
      </c>
      <c r="G309" s="158">
        <v>29.7</v>
      </c>
      <c r="H309" s="47" t="s">
        <v>1848</v>
      </c>
      <c r="I309" s="31">
        <v>2</v>
      </c>
      <c r="J309" s="113" t="s">
        <v>152</v>
      </c>
      <c r="K309" s="66" t="s">
        <v>1469</v>
      </c>
      <c r="L309" s="31" t="s">
        <v>1465</v>
      </c>
      <c r="M309" s="58">
        <v>27395</v>
      </c>
      <c r="N309" s="120" t="s">
        <v>802</v>
      </c>
    </row>
    <row r="310" spans="1:14" s="29" customFormat="1" ht="36.75" customHeight="1">
      <c r="A310" s="38">
        <v>300</v>
      </c>
      <c r="B310" s="60">
        <v>58000</v>
      </c>
      <c r="C310" s="60">
        <v>1000</v>
      </c>
      <c r="D310" s="110">
        <f>B310+C310</f>
        <v>59000</v>
      </c>
      <c r="E310" s="31">
        <v>1</v>
      </c>
      <c r="F310" s="31">
        <v>1</v>
      </c>
      <c r="G310" s="158">
        <v>29.74</v>
      </c>
      <c r="H310" s="47" t="s">
        <v>630</v>
      </c>
      <c r="I310" s="31">
        <v>1</v>
      </c>
      <c r="J310" s="113" t="s">
        <v>631</v>
      </c>
      <c r="K310" s="66" t="s">
        <v>831</v>
      </c>
      <c r="L310" s="31" t="s">
        <v>830</v>
      </c>
      <c r="M310" s="58">
        <v>24198</v>
      </c>
      <c r="N310" s="88" t="s">
        <v>803</v>
      </c>
    </row>
    <row r="311" spans="1:14" s="29" customFormat="1" ht="36.75" customHeight="1">
      <c r="A311" s="38">
        <v>301</v>
      </c>
      <c r="B311" s="60">
        <v>40000</v>
      </c>
      <c r="C311" s="60">
        <v>0</v>
      </c>
      <c r="D311" s="110">
        <f>B311+C311</f>
        <v>40000</v>
      </c>
      <c r="E311" s="31">
        <v>1</v>
      </c>
      <c r="F311" s="31">
        <v>1</v>
      </c>
      <c r="G311" s="158">
        <v>29.75</v>
      </c>
      <c r="H311" s="47" t="s">
        <v>1832</v>
      </c>
      <c r="I311" s="31">
        <v>1</v>
      </c>
      <c r="J311" s="113" t="s">
        <v>1626</v>
      </c>
      <c r="K311" s="66" t="s">
        <v>837</v>
      </c>
      <c r="L311" s="31" t="s">
        <v>1833</v>
      </c>
      <c r="M311" s="58">
        <v>22007</v>
      </c>
      <c r="N311" s="120" t="s">
        <v>802</v>
      </c>
    </row>
    <row r="312" spans="1:14" s="29" customFormat="1" ht="36.75" customHeight="1">
      <c r="A312" s="38">
        <v>302</v>
      </c>
      <c r="B312" s="111">
        <v>50000</v>
      </c>
      <c r="C312" s="60">
        <v>0</v>
      </c>
      <c r="D312" s="110">
        <v>50000</v>
      </c>
      <c r="E312" s="31">
        <v>2</v>
      </c>
      <c r="F312" s="31">
        <v>2</v>
      </c>
      <c r="G312" s="158">
        <v>29.75</v>
      </c>
      <c r="H312" s="47" t="s">
        <v>1663</v>
      </c>
      <c r="I312" s="31">
        <v>2</v>
      </c>
      <c r="J312" s="47" t="s">
        <v>1077</v>
      </c>
      <c r="K312" s="66" t="s">
        <v>819</v>
      </c>
      <c r="L312" s="31" t="s">
        <v>1465</v>
      </c>
      <c r="M312" s="117">
        <v>29646</v>
      </c>
      <c r="N312" s="120" t="s">
        <v>802</v>
      </c>
    </row>
    <row r="313" spans="1:14" s="29" customFormat="1" ht="36.75" customHeight="1">
      <c r="A313" s="38">
        <v>303</v>
      </c>
      <c r="B313" s="60">
        <v>55000</v>
      </c>
      <c r="C313" s="60">
        <v>0</v>
      </c>
      <c r="D313" s="110">
        <f>SUM(B313:C313)</f>
        <v>55000</v>
      </c>
      <c r="E313" s="31">
        <v>1</v>
      </c>
      <c r="F313" s="31">
        <v>1</v>
      </c>
      <c r="G313" s="158">
        <v>29.75</v>
      </c>
      <c r="H313" s="47" t="s">
        <v>604</v>
      </c>
      <c r="I313" s="31">
        <v>1</v>
      </c>
      <c r="J313" s="113" t="s">
        <v>1212</v>
      </c>
      <c r="K313" s="66" t="s">
        <v>1256</v>
      </c>
      <c r="L313" s="31" t="s">
        <v>1465</v>
      </c>
      <c r="M313" s="58">
        <v>28550</v>
      </c>
      <c r="N313" s="120" t="s">
        <v>802</v>
      </c>
    </row>
    <row r="314" spans="1:14" s="29" customFormat="1" ht="36.75" customHeight="1">
      <c r="A314" s="38">
        <v>304</v>
      </c>
      <c r="B314" s="60">
        <v>56000</v>
      </c>
      <c r="C314" s="60">
        <v>0</v>
      </c>
      <c r="D314" s="110">
        <f>SUM(B314:C314)</f>
        <v>56000</v>
      </c>
      <c r="E314" s="31">
        <v>1</v>
      </c>
      <c r="F314" s="31">
        <v>1</v>
      </c>
      <c r="G314" s="158">
        <v>29.75</v>
      </c>
      <c r="H314" s="47" t="s">
        <v>573</v>
      </c>
      <c r="I314" s="31"/>
      <c r="J314" s="113" t="s">
        <v>1183</v>
      </c>
      <c r="K314" s="66" t="s">
        <v>831</v>
      </c>
      <c r="L314" s="31" t="s">
        <v>1465</v>
      </c>
      <c r="M314" s="58" t="s">
        <v>1485</v>
      </c>
      <c r="N314" s="88" t="s">
        <v>803</v>
      </c>
    </row>
    <row r="315" spans="1:14" s="29" customFormat="1" ht="36.75" customHeight="1">
      <c r="A315" s="38">
        <v>305</v>
      </c>
      <c r="B315" s="111">
        <v>56000</v>
      </c>
      <c r="C315" s="60">
        <v>1000</v>
      </c>
      <c r="D315" s="110">
        <v>57000</v>
      </c>
      <c r="E315" s="31">
        <v>1</v>
      </c>
      <c r="F315" s="31">
        <v>0</v>
      </c>
      <c r="G315" s="158">
        <v>29.75</v>
      </c>
      <c r="H315" s="47" t="s">
        <v>1031</v>
      </c>
      <c r="I315" s="31">
        <v>1</v>
      </c>
      <c r="J315" s="47" t="s">
        <v>1032</v>
      </c>
      <c r="K315" s="66" t="s">
        <v>821</v>
      </c>
      <c r="L315" s="31" t="s">
        <v>1465</v>
      </c>
      <c r="M315" s="117">
        <v>28976</v>
      </c>
      <c r="N315" s="120" t="s">
        <v>802</v>
      </c>
    </row>
    <row r="316" spans="1:14" s="29" customFormat="1" ht="36.75" customHeight="1">
      <c r="A316" s="38">
        <v>306</v>
      </c>
      <c r="B316" s="60">
        <v>57000</v>
      </c>
      <c r="C316" s="60">
        <v>1000</v>
      </c>
      <c r="D316" s="110">
        <v>58000</v>
      </c>
      <c r="E316" s="31">
        <v>1</v>
      </c>
      <c r="F316" s="31">
        <v>1</v>
      </c>
      <c r="G316" s="158">
        <v>29.75</v>
      </c>
      <c r="H316" s="47" t="s">
        <v>229</v>
      </c>
      <c r="I316" s="31">
        <v>1</v>
      </c>
      <c r="J316" s="47" t="s">
        <v>230</v>
      </c>
      <c r="K316" s="66" t="s">
        <v>1572</v>
      </c>
      <c r="L316" s="31" t="s">
        <v>1465</v>
      </c>
      <c r="M316" s="58">
        <v>27851</v>
      </c>
      <c r="N316" s="88" t="s">
        <v>802</v>
      </c>
    </row>
    <row r="317" spans="1:14" s="29" customFormat="1" ht="36.75" customHeight="1">
      <c r="A317" s="38">
        <v>307</v>
      </c>
      <c r="B317" s="111">
        <v>58000</v>
      </c>
      <c r="C317" s="60">
        <v>0</v>
      </c>
      <c r="D317" s="110">
        <v>58000</v>
      </c>
      <c r="E317" s="31">
        <v>1</v>
      </c>
      <c r="F317" s="31">
        <v>1</v>
      </c>
      <c r="G317" s="158">
        <v>29.75</v>
      </c>
      <c r="H317" s="47" t="s">
        <v>1601</v>
      </c>
      <c r="I317" s="31">
        <v>2</v>
      </c>
      <c r="J317" s="47" t="s">
        <v>280</v>
      </c>
      <c r="K317" s="66" t="s">
        <v>819</v>
      </c>
      <c r="L317" s="31" t="s">
        <v>1465</v>
      </c>
      <c r="M317" s="117">
        <v>30956</v>
      </c>
      <c r="N317" s="120" t="s">
        <v>802</v>
      </c>
    </row>
    <row r="318" spans="1:14" s="29" customFormat="1" ht="36.75" customHeight="1">
      <c r="A318" s="38">
        <v>308</v>
      </c>
      <c r="B318" s="111">
        <v>59000</v>
      </c>
      <c r="C318" s="60">
        <v>0</v>
      </c>
      <c r="D318" s="110">
        <v>59000</v>
      </c>
      <c r="E318" s="31">
        <v>1</v>
      </c>
      <c r="F318" s="31">
        <v>0</v>
      </c>
      <c r="G318" s="158">
        <v>29.75</v>
      </c>
      <c r="H318" s="47" t="s">
        <v>500</v>
      </c>
      <c r="I318" s="31">
        <v>1</v>
      </c>
      <c r="J318" s="47" t="s">
        <v>420</v>
      </c>
      <c r="K318" s="66" t="s">
        <v>1256</v>
      </c>
      <c r="L318" s="31" t="s">
        <v>1510</v>
      </c>
      <c r="M318" s="117">
        <v>27546</v>
      </c>
      <c r="N318" s="120" t="s">
        <v>802</v>
      </c>
    </row>
    <row r="319" spans="1:14" s="29" customFormat="1" ht="36.75" customHeight="1">
      <c r="A319" s="38">
        <v>309</v>
      </c>
      <c r="B319" s="60">
        <v>58000</v>
      </c>
      <c r="C319" s="60">
        <v>1000</v>
      </c>
      <c r="D319" s="110">
        <f>SUM(B319:C319)</f>
        <v>59000</v>
      </c>
      <c r="E319" s="31">
        <v>1</v>
      </c>
      <c r="F319" s="31">
        <v>0</v>
      </c>
      <c r="G319" s="158">
        <v>29.75</v>
      </c>
      <c r="H319" s="47" t="s">
        <v>458</v>
      </c>
      <c r="I319" s="31">
        <v>1</v>
      </c>
      <c r="J319" s="113" t="s">
        <v>531</v>
      </c>
      <c r="K319" s="66" t="s">
        <v>819</v>
      </c>
      <c r="L319" s="31" t="s">
        <v>515</v>
      </c>
      <c r="M319" s="58">
        <v>31472</v>
      </c>
      <c r="N319" s="120" t="s">
        <v>802</v>
      </c>
    </row>
    <row r="320" spans="1:14" s="29" customFormat="1" ht="36.75" customHeight="1">
      <c r="A320" s="38">
        <v>310</v>
      </c>
      <c r="B320" s="60">
        <v>58000</v>
      </c>
      <c r="C320" s="60">
        <v>1000</v>
      </c>
      <c r="D320" s="110">
        <f>B320+C320</f>
        <v>59000</v>
      </c>
      <c r="E320" s="31">
        <v>1</v>
      </c>
      <c r="F320" s="31">
        <v>1</v>
      </c>
      <c r="G320" s="158">
        <v>29.75</v>
      </c>
      <c r="H320" s="47" t="s">
        <v>1849</v>
      </c>
      <c r="I320" s="31">
        <v>1</v>
      </c>
      <c r="J320" s="113" t="s">
        <v>658</v>
      </c>
      <c r="K320" s="66" t="s">
        <v>728</v>
      </c>
      <c r="L320" s="31" t="s">
        <v>1512</v>
      </c>
      <c r="M320" s="58">
        <v>32874</v>
      </c>
      <c r="N320" s="120" t="s">
        <v>802</v>
      </c>
    </row>
    <row r="321" spans="1:14" s="29" customFormat="1" ht="36.75" customHeight="1">
      <c r="A321" s="38">
        <v>311</v>
      </c>
      <c r="B321" s="60">
        <v>60000</v>
      </c>
      <c r="C321" s="60">
        <v>0</v>
      </c>
      <c r="D321" s="110">
        <v>60000</v>
      </c>
      <c r="E321" s="31">
        <v>1</v>
      </c>
      <c r="F321" s="31">
        <v>1</v>
      </c>
      <c r="G321" s="158">
        <v>29.75</v>
      </c>
      <c r="H321" s="47" t="s">
        <v>227</v>
      </c>
      <c r="I321" s="31">
        <v>2</v>
      </c>
      <c r="J321" s="47" t="s">
        <v>226</v>
      </c>
      <c r="K321" s="66" t="s">
        <v>1570</v>
      </c>
      <c r="L321" s="31" t="s">
        <v>1465</v>
      </c>
      <c r="M321" s="58">
        <v>30437</v>
      </c>
      <c r="N321" s="88" t="s">
        <v>802</v>
      </c>
    </row>
    <row r="322" spans="1:14" s="29" customFormat="1" ht="36.75" customHeight="1">
      <c r="A322" s="38">
        <v>312</v>
      </c>
      <c r="B322" s="60">
        <v>59000</v>
      </c>
      <c r="C322" s="60">
        <v>1000</v>
      </c>
      <c r="D322" s="110">
        <v>60000</v>
      </c>
      <c r="E322" s="31">
        <v>0</v>
      </c>
      <c r="F322" s="31">
        <v>0</v>
      </c>
      <c r="G322" s="158">
        <v>29.75</v>
      </c>
      <c r="H322" s="47" t="s">
        <v>1577</v>
      </c>
      <c r="I322" s="31">
        <v>1</v>
      </c>
      <c r="J322" s="47" t="s">
        <v>264</v>
      </c>
      <c r="K322" s="66" t="s">
        <v>838</v>
      </c>
      <c r="L322" s="31" t="s">
        <v>1465</v>
      </c>
      <c r="M322" s="117">
        <v>31260</v>
      </c>
      <c r="N322" s="120" t="s">
        <v>802</v>
      </c>
    </row>
    <row r="323" spans="1:14" s="29" customFormat="1" ht="36.75" customHeight="1">
      <c r="A323" s="38">
        <v>313</v>
      </c>
      <c r="B323" s="111">
        <v>60000</v>
      </c>
      <c r="C323" s="60">
        <v>0</v>
      </c>
      <c r="D323" s="110">
        <v>60000</v>
      </c>
      <c r="E323" s="31">
        <v>1</v>
      </c>
      <c r="F323" s="31">
        <v>2</v>
      </c>
      <c r="G323" s="158">
        <v>29.75</v>
      </c>
      <c r="H323" s="47" t="s">
        <v>1051</v>
      </c>
      <c r="I323" s="31">
        <v>1</v>
      </c>
      <c r="J323" s="47" t="s">
        <v>1050</v>
      </c>
      <c r="K323" s="66" t="s">
        <v>733</v>
      </c>
      <c r="L323" s="31" t="s">
        <v>1465</v>
      </c>
      <c r="M323" s="117">
        <v>29281</v>
      </c>
      <c r="N323" s="120" t="s">
        <v>802</v>
      </c>
    </row>
    <row r="324" spans="1:14" s="29" customFormat="1" ht="36.75" customHeight="1">
      <c r="A324" s="38">
        <v>314</v>
      </c>
      <c r="B324" s="60">
        <v>57000</v>
      </c>
      <c r="C324" s="60">
        <v>3000</v>
      </c>
      <c r="D324" s="110">
        <f>SUM(B324:C324)</f>
        <v>60000</v>
      </c>
      <c r="E324" s="31">
        <v>1</v>
      </c>
      <c r="F324" s="31">
        <v>1</v>
      </c>
      <c r="G324" s="158">
        <v>29.75</v>
      </c>
      <c r="H324" s="47" t="s">
        <v>521</v>
      </c>
      <c r="I324" s="31">
        <v>2</v>
      </c>
      <c r="J324" s="113" t="s">
        <v>448</v>
      </c>
      <c r="K324" s="66" t="s">
        <v>810</v>
      </c>
      <c r="L324" s="31" t="s">
        <v>515</v>
      </c>
      <c r="M324" s="58">
        <v>32143</v>
      </c>
      <c r="N324" s="88" t="s">
        <v>803</v>
      </c>
    </row>
    <row r="325" spans="1:14" s="29" customFormat="1" ht="36.75" customHeight="1">
      <c r="A325" s="38">
        <v>315</v>
      </c>
      <c r="B325" s="60">
        <v>60000</v>
      </c>
      <c r="C325" s="60">
        <v>340</v>
      </c>
      <c r="D325" s="110">
        <f>SUM(B325:C325)</f>
        <v>60340</v>
      </c>
      <c r="E325" s="31">
        <v>1</v>
      </c>
      <c r="F325" s="31">
        <v>2</v>
      </c>
      <c r="G325" s="158">
        <v>29.75</v>
      </c>
      <c r="H325" s="47" t="s">
        <v>551</v>
      </c>
      <c r="I325" s="31">
        <v>2</v>
      </c>
      <c r="J325" s="113" t="s">
        <v>483</v>
      </c>
      <c r="K325" s="66" t="s">
        <v>810</v>
      </c>
      <c r="L325" s="31" t="s">
        <v>1465</v>
      </c>
      <c r="M325" s="58">
        <v>25173</v>
      </c>
      <c r="N325" s="88" t="s">
        <v>803</v>
      </c>
    </row>
    <row r="326" spans="1:14" s="29" customFormat="1" ht="36.75" customHeight="1">
      <c r="A326" s="38">
        <v>316</v>
      </c>
      <c r="B326" s="60">
        <v>60000</v>
      </c>
      <c r="C326" s="60">
        <v>1000</v>
      </c>
      <c r="D326" s="110">
        <v>61000</v>
      </c>
      <c r="E326" s="31">
        <v>0</v>
      </c>
      <c r="F326" s="31">
        <v>0</v>
      </c>
      <c r="G326" s="158">
        <v>29.75</v>
      </c>
      <c r="H326" s="47" t="s">
        <v>1577</v>
      </c>
      <c r="I326" s="31">
        <v>1</v>
      </c>
      <c r="J326" s="47" t="s">
        <v>236</v>
      </c>
      <c r="K326" s="66" t="s">
        <v>838</v>
      </c>
      <c r="L326" s="31" t="s">
        <v>1465</v>
      </c>
      <c r="M326" s="58">
        <v>31260</v>
      </c>
      <c r="N326" s="88" t="s">
        <v>802</v>
      </c>
    </row>
    <row r="327" spans="1:14" s="29" customFormat="1" ht="36.75" customHeight="1">
      <c r="A327" s="38">
        <v>317</v>
      </c>
      <c r="B327" s="60">
        <v>60000</v>
      </c>
      <c r="C327" s="60">
        <v>1000</v>
      </c>
      <c r="D327" s="110">
        <v>61000</v>
      </c>
      <c r="E327" s="31">
        <v>1</v>
      </c>
      <c r="F327" s="31">
        <v>1</v>
      </c>
      <c r="G327" s="158">
        <v>29.75</v>
      </c>
      <c r="H327" s="47" t="s">
        <v>263</v>
      </c>
      <c r="I327" s="31">
        <v>2</v>
      </c>
      <c r="J327" s="47" t="s">
        <v>262</v>
      </c>
      <c r="K327" s="66" t="s">
        <v>1592</v>
      </c>
      <c r="L327" s="31" t="s">
        <v>1465</v>
      </c>
      <c r="M327" s="117">
        <v>27973</v>
      </c>
      <c r="N327" s="120" t="s">
        <v>802</v>
      </c>
    </row>
    <row r="328" spans="1:14" s="29" customFormat="1" ht="36.75" customHeight="1">
      <c r="A328" s="38">
        <v>318</v>
      </c>
      <c r="B328" s="111">
        <v>59000</v>
      </c>
      <c r="C328" s="60">
        <v>2000</v>
      </c>
      <c r="D328" s="110">
        <v>61000</v>
      </c>
      <c r="E328" s="31">
        <v>3</v>
      </c>
      <c r="F328" s="31">
        <v>0</v>
      </c>
      <c r="G328" s="158">
        <v>29.75</v>
      </c>
      <c r="H328" s="47" t="s">
        <v>1045</v>
      </c>
      <c r="I328" s="31">
        <v>2</v>
      </c>
      <c r="J328" s="47" t="s">
        <v>1635</v>
      </c>
      <c r="K328" s="66" t="s">
        <v>1270</v>
      </c>
      <c r="L328" s="31" t="s">
        <v>1465</v>
      </c>
      <c r="M328" s="117" t="s">
        <v>1580</v>
      </c>
      <c r="N328" s="88" t="s">
        <v>803</v>
      </c>
    </row>
    <row r="329" spans="1:14" s="29" customFormat="1" ht="36.75" customHeight="1">
      <c r="A329" s="38">
        <v>319</v>
      </c>
      <c r="B329" s="60">
        <v>62000</v>
      </c>
      <c r="C329" s="60">
        <v>0</v>
      </c>
      <c r="D329" s="110">
        <f>B329+C329</f>
        <v>62000</v>
      </c>
      <c r="E329" s="31">
        <v>2</v>
      </c>
      <c r="F329" s="31">
        <v>1</v>
      </c>
      <c r="G329" s="158">
        <v>29.75</v>
      </c>
      <c r="H329" s="47" t="s">
        <v>1830</v>
      </c>
      <c r="I329" s="31">
        <v>2</v>
      </c>
      <c r="J329" s="113" t="s">
        <v>643</v>
      </c>
      <c r="K329" s="112" t="s">
        <v>1258</v>
      </c>
      <c r="L329" s="31" t="s">
        <v>515</v>
      </c>
      <c r="M329" s="58">
        <v>28703</v>
      </c>
      <c r="N329" s="120" t="s">
        <v>802</v>
      </c>
    </row>
    <row r="330" spans="1:14" s="29" customFormat="1" ht="36.75" customHeight="1">
      <c r="A330" s="38">
        <v>320</v>
      </c>
      <c r="B330" s="111">
        <v>61000</v>
      </c>
      <c r="C330" s="60">
        <v>2000</v>
      </c>
      <c r="D330" s="110">
        <v>63000</v>
      </c>
      <c r="E330" s="31">
        <v>3</v>
      </c>
      <c r="F330" s="31">
        <v>0</v>
      </c>
      <c r="G330" s="158">
        <v>29.75</v>
      </c>
      <c r="H330" s="47" t="s">
        <v>1046</v>
      </c>
      <c r="I330" s="31">
        <v>2</v>
      </c>
      <c r="J330" s="47" t="s">
        <v>1635</v>
      </c>
      <c r="K330" s="66" t="s">
        <v>1270</v>
      </c>
      <c r="L330" s="31" t="s">
        <v>1465</v>
      </c>
      <c r="M330" s="117" t="s">
        <v>1580</v>
      </c>
      <c r="N330" s="120" t="s">
        <v>802</v>
      </c>
    </row>
    <row r="331" spans="1:14" s="29" customFormat="1" ht="36.75" customHeight="1">
      <c r="A331" s="38">
        <v>321</v>
      </c>
      <c r="B331" s="111">
        <v>62000</v>
      </c>
      <c r="C331" s="60">
        <v>1000</v>
      </c>
      <c r="D331" s="110">
        <v>63000</v>
      </c>
      <c r="E331" s="31">
        <v>1</v>
      </c>
      <c r="F331" s="31">
        <v>0</v>
      </c>
      <c r="G331" s="158">
        <v>29.75</v>
      </c>
      <c r="H331" s="47" t="s">
        <v>1065</v>
      </c>
      <c r="I331" s="31">
        <v>1</v>
      </c>
      <c r="J331" s="47" t="s">
        <v>1063</v>
      </c>
      <c r="K331" s="66" t="s">
        <v>831</v>
      </c>
      <c r="L331" s="31" t="s">
        <v>1465</v>
      </c>
      <c r="M331" s="117">
        <v>29312</v>
      </c>
      <c r="N331" s="88" t="s">
        <v>803</v>
      </c>
    </row>
    <row r="332" spans="1:14" s="29" customFormat="1" ht="36.75" customHeight="1">
      <c r="A332" s="38">
        <v>322</v>
      </c>
      <c r="B332" s="60">
        <v>60000</v>
      </c>
      <c r="C332" s="60">
        <v>3000</v>
      </c>
      <c r="D332" s="110">
        <f>SUM(B332:C332)</f>
        <v>63000</v>
      </c>
      <c r="E332" s="31">
        <v>0</v>
      </c>
      <c r="F332" s="31">
        <v>0</v>
      </c>
      <c r="G332" s="158">
        <v>29.76</v>
      </c>
      <c r="H332" s="47" t="s">
        <v>610</v>
      </c>
      <c r="I332" s="31">
        <v>1</v>
      </c>
      <c r="J332" s="113" t="s">
        <v>609</v>
      </c>
      <c r="K332" s="66" t="s">
        <v>1608</v>
      </c>
      <c r="L332" s="31" t="s">
        <v>515</v>
      </c>
      <c r="M332" s="58">
        <v>31168</v>
      </c>
      <c r="N332" s="120" t="s">
        <v>802</v>
      </c>
    </row>
    <row r="333" spans="1:14" s="29" customFormat="1" ht="36.75" customHeight="1">
      <c r="A333" s="38">
        <v>323</v>
      </c>
      <c r="B333" s="60">
        <v>55000</v>
      </c>
      <c r="C333" s="60">
        <v>0</v>
      </c>
      <c r="D333" s="110">
        <f>SUM(B333:C333)</f>
        <v>55000</v>
      </c>
      <c r="E333" s="31">
        <v>1</v>
      </c>
      <c r="F333" s="31">
        <v>1</v>
      </c>
      <c r="G333" s="158">
        <v>29.8</v>
      </c>
      <c r="H333" s="47" t="s">
        <v>1193</v>
      </c>
      <c r="I333" s="31">
        <v>2</v>
      </c>
      <c r="J333" s="113" t="s">
        <v>1188</v>
      </c>
      <c r="K333" s="66" t="s">
        <v>831</v>
      </c>
      <c r="L333" s="31" t="s">
        <v>830</v>
      </c>
      <c r="M333" s="58">
        <v>30498</v>
      </c>
      <c r="N333" s="88" t="s">
        <v>803</v>
      </c>
    </row>
    <row r="334" spans="1:14" s="29" customFormat="1" ht="36.75" customHeight="1">
      <c r="A334" s="38">
        <v>324</v>
      </c>
      <c r="B334" s="111">
        <v>63000</v>
      </c>
      <c r="C334" s="60">
        <v>0</v>
      </c>
      <c r="D334" s="110">
        <v>63000</v>
      </c>
      <c r="E334" s="31">
        <v>1</v>
      </c>
      <c r="F334" s="31">
        <v>1</v>
      </c>
      <c r="G334" s="158">
        <v>29.8</v>
      </c>
      <c r="H334" s="47" t="s">
        <v>1662</v>
      </c>
      <c r="I334" s="31">
        <v>2</v>
      </c>
      <c r="J334" s="47" t="s">
        <v>1076</v>
      </c>
      <c r="K334" s="66" t="s">
        <v>728</v>
      </c>
      <c r="L334" s="31" t="s">
        <v>1512</v>
      </c>
      <c r="M334" s="117" t="s">
        <v>1580</v>
      </c>
      <c r="N334" s="120" t="s">
        <v>802</v>
      </c>
    </row>
    <row r="335" spans="1:14" s="29" customFormat="1" ht="36.75" customHeight="1">
      <c r="A335" s="38">
        <v>325</v>
      </c>
      <c r="B335" s="60">
        <v>59000</v>
      </c>
      <c r="C335" s="60">
        <v>3000</v>
      </c>
      <c r="D335" s="110">
        <f>B335+C335</f>
        <v>62000</v>
      </c>
      <c r="E335" s="31">
        <v>2</v>
      </c>
      <c r="F335" s="31">
        <v>1</v>
      </c>
      <c r="G335" s="158">
        <v>29.86</v>
      </c>
      <c r="H335" s="47" t="s">
        <v>1827</v>
      </c>
      <c r="I335" s="31">
        <v>1</v>
      </c>
      <c r="J335" s="113" t="s">
        <v>640</v>
      </c>
      <c r="K335" s="66" t="s">
        <v>831</v>
      </c>
      <c r="L335" s="31" t="s">
        <v>506</v>
      </c>
      <c r="M335" s="58">
        <v>31413</v>
      </c>
      <c r="N335" s="88" t="s">
        <v>803</v>
      </c>
    </row>
    <row r="336" spans="1:14" s="29" customFormat="1" ht="36.75" customHeight="1">
      <c r="A336" s="38">
        <v>326</v>
      </c>
      <c r="B336" s="60">
        <v>62000</v>
      </c>
      <c r="C336" s="60">
        <v>2000</v>
      </c>
      <c r="D336" s="110">
        <f>SUM(B336:C336)</f>
        <v>64000</v>
      </c>
      <c r="E336" s="31">
        <v>1</v>
      </c>
      <c r="F336" s="31">
        <v>1</v>
      </c>
      <c r="G336" s="158">
        <v>29.9</v>
      </c>
      <c r="H336" s="47" t="s">
        <v>525</v>
      </c>
      <c r="I336" s="31">
        <v>1</v>
      </c>
      <c r="J336" s="113" t="s">
        <v>526</v>
      </c>
      <c r="K336" s="66" t="s">
        <v>1466</v>
      </c>
      <c r="L336" s="31" t="s">
        <v>515</v>
      </c>
      <c r="M336" s="58">
        <v>34759</v>
      </c>
      <c r="N336" s="88" t="s">
        <v>803</v>
      </c>
    </row>
    <row r="337" spans="1:14" s="29" customFormat="1" ht="36.75" customHeight="1">
      <c r="A337" s="38">
        <v>327</v>
      </c>
      <c r="B337" s="60">
        <v>50000</v>
      </c>
      <c r="C337" s="60">
        <v>0</v>
      </c>
      <c r="D337" s="110">
        <f>SUM(B337:C337)</f>
        <v>50000</v>
      </c>
      <c r="E337" s="31">
        <v>1</v>
      </c>
      <c r="F337" s="31">
        <v>1</v>
      </c>
      <c r="G337" s="158">
        <v>29.97</v>
      </c>
      <c r="H337" s="47" t="s">
        <v>576</v>
      </c>
      <c r="I337" s="31">
        <v>1</v>
      </c>
      <c r="J337" s="113" t="s">
        <v>1184</v>
      </c>
      <c r="K337" s="66" t="s">
        <v>1262</v>
      </c>
      <c r="L337" s="31" t="s">
        <v>1465</v>
      </c>
      <c r="M337" s="58">
        <v>28856</v>
      </c>
      <c r="N337" s="120" t="s">
        <v>802</v>
      </c>
    </row>
    <row r="338" spans="1:14" s="29" customFormat="1" ht="36.75" customHeight="1">
      <c r="A338" s="38">
        <v>328</v>
      </c>
      <c r="B338" s="60">
        <v>48000</v>
      </c>
      <c r="C338" s="60">
        <v>0</v>
      </c>
      <c r="D338" s="110">
        <f>B338+C338</f>
        <v>48000</v>
      </c>
      <c r="E338" s="31">
        <v>0</v>
      </c>
      <c r="F338" s="31">
        <v>0</v>
      </c>
      <c r="G338" s="158">
        <v>30</v>
      </c>
      <c r="H338" s="47" t="s">
        <v>1837</v>
      </c>
      <c r="I338" s="31">
        <v>1</v>
      </c>
      <c r="J338" s="113" t="s">
        <v>648</v>
      </c>
      <c r="K338" s="66" t="s">
        <v>728</v>
      </c>
      <c r="L338" s="31" t="s">
        <v>1687</v>
      </c>
      <c r="M338" s="58">
        <v>23529</v>
      </c>
      <c r="N338" s="120" t="s">
        <v>802</v>
      </c>
    </row>
    <row r="339" spans="1:14" s="29" customFormat="1" ht="36.75" customHeight="1">
      <c r="A339" s="38">
        <v>329</v>
      </c>
      <c r="B339" s="60">
        <v>49000</v>
      </c>
      <c r="C339" s="60">
        <v>2000</v>
      </c>
      <c r="D339" s="110">
        <f>B339+C339</f>
        <v>51000</v>
      </c>
      <c r="E339" s="31">
        <v>1</v>
      </c>
      <c r="F339" s="31">
        <v>1</v>
      </c>
      <c r="G339" s="158">
        <v>30</v>
      </c>
      <c r="H339" s="47" t="s">
        <v>1850</v>
      </c>
      <c r="I339" s="31">
        <v>2</v>
      </c>
      <c r="J339" s="113" t="s">
        <v>660</v>
      </c>
      <c r="K339" s="66" t="s">
        <v>1262</v>
      </c>
      <c r="L339" s="31" t="s">
        <v>1465</v>
      </c>
      <c r="M339" s="58"/>
      <c r="N339" s="120" t="s">
        <v>802</v>
      </c>
    </row>
    <row r="340" spans="1:14" s="29" customFormat="1" ht="36.75" customHeight="1">
      <c r="A340" s="38">
        <v>330</v>
      </c>
      <c r="B340" s="111">
        <v>55000</v>
      </c>
      <c r="C340" s="60">
        <v>0</v>
      </c>
      <c r="D340" s="110">
        <v>55000</v>
      </c>
      <c r="E340" s="31">
        <v>1</v>
      </c>
      <c r="F340" s="31">
        <v>0</v>
      </c>
      <c r="G340" s="158">
        <v>30</v>
      </c>
      <c r="H340" s="47" t="s">
        <v>1643</v>
      </c>
      <c r="I340" s="31">
        <v>2</v>
      </c>
      <c r="J340" s="47" t="s">
        <v>1038</v>
      </c>
      <c r="K340" s="66" t="s">
        <v>1256</v>
      </c>
      <c r="L340" s="31" t="s">
        <v>1465</v>
      </c>
      <c r="M340" s="117">
        <v>22164</v>
      </c>
      <c r="N340" s="120" t="s">
        <v>802</v>
      </c>
    </row>
    <row r="341" spans="1:14" s="29" customFormat="1" ht="36.75" customHeight="1">
      <c r="A341" s="38">
        <v>331</v>
      </c>
      <c r="B341" s="60">
        <v>55000</v>
      </c>
      <c r="C341" s="60">
        <v>0</v>
      </c>
      <c r="D341" s="110">
        <f>SUM(B341:C341)</f>
        <v>55000</v>
      </c>
      <c r="E341" s="31">
        <v>1</v>
      </c>
      <c r="F341" s="31">
        <v>0</v>
      </c>
      <c r="G341" s="158">
        <v>30</v>
      </c>
      <c r="H341" s="47" t="s">
        <v>1206</v>
      </c>
      <c r="I341" s="31">
        <v>2</v>
      </c>
      <c r="J341" s="113" t="s">
        <v>1207</v>
      </c>
      <c r="K341" s="66" t="s">
        <v>824</v>
      </c>
      <c r="L341" s="31" t="s">
        <v>1465</v>
      </c>
      <c r="M341" s="58" t="s">
        <v>1486</v>
      </c>
      <c r="N341" s="120" t="s">
        <v>802</v>
      </c>
    </row>
    <row r="342" spans="1:14" s="29" customFormat="1" ht="36.75" customHeight="1">
      <c r="A342" s="38">
        <v>332</v>
      </c>
      <c r="B342" s="60">
        <v>55000</v>
      </c>
      <c r="C342" s="60">
        <v>1000</v>
      </c>
      <c r="D342" s="110">
        <v>56000</v>
      </c>
      <c r="E342" s="31">
        <v>1</v>
      </c>
      <c r="F342" s="31">
        <v>1</v>
      </c>
      <c r="G342" s="158">
        <v>30</v>
      </c>
      <c r="H342" s="47" t="s">
        <v>260</v>
      </c>
      <c r="I342" s="31">
        <v>2</v>
      </c>
      <c r="J342" s="47" t="s">
        <v>259</v>
      </c>
      <c r="K342" s="66" t="s">
        <v>733</v>
      </c>
      <c r="L342" s="31" t="s">
        <v>1465</v>
      </c>
      <c r="M342" s="117">
        <v>31168</v>
      </c>
      <c r="N342" s="120" t="s">
        <v>802</v>
      </c>
    </row>
    <row r="343" spans="1:14" s="29" customFormat="1" ht="36.75" customHeight="1">
      <c r="A343" s="38">
        <v>333</v>
      </c>
      <c r="B343" s="111">
        <v>56000</v>
      </c>
      <c r="C343" s="60">
        <v>0</v>
      </c>
      <c r="D343" s="110">
        <v>56000</v>
      </c>
      <c r="E343" s="31">
        <v>1</v>
      </c>
      <c r="F343" s="31">
        <v>1</v>
      </c>
      <c r="G343" s="158">
        <v>30</v>
      </c>
      <c r="H343" s="47" t="s">
        <v>422</v>
      </c>
      <c r="I343" s="31">
        <v>2</v>
      </c>
      <c r="J343" s="47" t="s">
        <v>425</v>
      </c>
      <c r="K343" s="66" t="s">
        <v>1256</v>
      </c>
      <c r="L343" s="31" t="s">
        <v>1465</v>
      </c>
      <c r="M343" s="117" t="s">
        <v>502</v>
      </c>
      <c r="N343" s="120" t="s">
        <v>802</v>
      </c>
    </row>
    <row r="344" spans="1:14" s="29" customFormat="1" ht="36.75" customHeight="1">
      <c r="A344" s="38">
        <v>334</v>
      </c>
      <c r="B344" s="60">
        <v>58000</v>
      </c>
      <c r="C344" s="60">
        <v>0</v>
      </c>
      <c r="D344" s="110">
        <f>SUM(B344:C344)</f>
        <v>58000</v>
      </c>
      <c r="E344" s="31">
        <v>2</v>
      </c>
      <c r="F344" s="31">
        <v>1</v>
      </c>
      <c r="G344" s="158">
        <v>30</v>
      </c>
      <c r="H344" s="47" t="s">
        <v>583</v>
      </c>
      <c r="I344" s="31">
        <v>2</v>
      </c>
      <c r="J344" s="113" t="s">
        <v>1191</v>
      </c>
      <c r="K344" s="66" t="s">
        <v>824</v>
      </c>
      <c r="L344" s="31" t="s">
        <v>1465</v>
      </c>
      <c r="M344" s="58" t="s">
        <v>584</v>
      </c>
      <c r="N344" s="120" t="s">
        <v>802</v>
      </c>
    </row>
    <row r="345" spans="1:14" s="29" customFormat="1" ht="36.75" customHeight="1">
      <c r="A345" s="38">
        <v>335</v>
      </c>
      <c r="B345" s="111">
        <v>59000</v>
      </c>
      <c r="C345" s="60">
        <v>0</v>
      </c>
      <c r="D345" s="110">
        <v>59000</v>
      </c>
      <c r="E345" s="31">
        <v>0</v>
      </c>
      <c r="F345" s="31">
        <v>0</v>
      </c>
      <c r="G345" s="158">
        <v>30</v>
      </c>
      <c r="H345" s="47" t="s">
        <v>1048</v>
      </c>
      <c r="I345" s="31">
        <v>2</v>
      </c>
      <c r="J345" s="47" t="s">
        <v>1049</v>
      </c>
      <c r="K345" s="66" t="s">
        <v>1256</v>
      </c>
      <c r="L345" s="31" t="s">
        <v>1465</v>
      </c>
      <c r="M345" s="117">
        <v>31138</v>
      </c>
      <c r="N345" s="120" t="s">
        <v>802</v>
      </c>
    </row>
    <row r="346" spans="1:14" s="29" customFormat="1" ht="36.75" customHeight="1">
      <c r="A346" s="38">
        <v>336</v>
      </c>
      <c r="B346" s="111">
        <v>60000</v>
      </c>
      <c r="C346" s="60">
        <v>0</v>
      </c>
      <c r="D346" s="110">
        <v>60000</v>
      </c>
      <c r="E346" s="31">
        <v>1</v>
      </c>
      <c r="F346" s="31">
        <v>1</v>
      </c>
      <c r="G346" s="158">
        <v>30</v>
      </c>
      <c r="H346" s="47" t="s">
        <v>1684</v>
      </c>
      <c r="I346" s="31">
        <v>2</v>
      </c>
      <c r="J346" s="47" t="s">
        <v>1093</v>
      </c>
      <c r="K346" s="66" t="s">
        <v>835</v>
      </c>
      <c r="L346" s="31" t="s">
        <v>1465</v>
      </c>
      <c r="M346" s="117">
        <v>25934</v>
      </c>
      <c r="N346" s="120" t="s">
        <v>802</v>
      </c>
    </row>
    <row r="347" spans="1:14" s="29" customFormat="1" ht="36.75" customHeight="1">
      <c r="A347" s="38">
        <v>337</v>
      </c>
      <c r="B347" s="60">
        <v>58000</v>
      </c>
      <c r="C347" s="60">
        <v>2000</v>
      </c>
      <c r="D347" s="110">
        <f>SUM(B347:C347)</f>
        <v>60000</v>
      </c>
      <c r="E347" s="31">
        <v>1</v>
      </c>
      <c r="F347" s="31">
        <v>1</v>
      </c>
      <c r="G347" s="158">
        <v>30</v>
      </c>
      <c r="H347" s="47" t="s">
        <v>1772</v>
      </c>
      <c r="I347" s="31">
        <v>2</v>
      </c>
      <c r="J347" s="113" t="s">
        <v>1230</v>
      </c>
      <c r="K347" s="66" t="s">
        <v>1256</v>
      </c>
      <c r="L347" s="31" t="s">
        <v>1510</v>
      </c>
      <c r="M347" s="58">
        <v>30225</v>
      </c>
      <c r="N347" s="120" t="s">
        <v>802</v>
      </c>
    </row>
    <row r="348" spans="1:14" s="29" customFormat="1" ht="36.75" customHeight="1">
      <c r="A348" s="38">
        <v>338</v>
      </c>
      <c r="B348" s="60">
        <v>60000</v>
      </c>
      <c r="C348" s="60">
        <v>0</v>
      </c>
      <c r="D348" s="110">
        <f>B348+C348</f>
        <v>60000</v>
      </c>
      <c r="E348" s="31">
        <v>1</v>
      </c>
      <c r="F348" s="31">
        <v>1</v>
      </c>
      <c r="G348" s="158">
        <v>30</v>
      </c>
      <c r="H348" s="47" t="s">
        <v>638</v>
      </c>
      <c r="I348" s="31">
        <v>1</v>
      </c>
      <c r="J348" s="113" t="s">
        <v>639</v>
      </c>
      <c r="K348" s="66" t="s">
        <v>728</v>
      </c>
      <c r="L348" s="31" t="s">
        <v>515</v>
      </c>
      <c r="M348" s="58"/>
      <c r="N348" s="120" t="s">
        <v>802</v>
      </c>
    </row>
    <row r="349" spans="1:14" s="29" customFormat="1" ht="36.75" customHeight="1">
      <c r="A349" s="38">
        <v>339</v>
      </c>
      <c r="B349" s="60">
        <v>59000</v>
      </c>
      <c r="C349" s="60">
        <v>3000</v>
      </c>
      <c r="D349" s="110">
        <v>62000</v>
      </c>
      <c r="E349" s="31">
        <v>1</v>
      </c>
      <c r="F349" s="31">
        <v>1</v>
      </c>
      <c r="G349" s="158">
        <v>30</v>
      </c>
      <c r="H349" s="47" t="s">
        <v>1589</v>
      </c>
      <c r="I349" s="31">
        <v>1</v>
      </c>
      <c r="J349" s="47" t="s">
        <v>258</v>
      </c>
      <c r="K349" s="66" t="s">
        <v>819</v>
      </c>
      <c r="L349" s="31" t="s">
        <v>1465</v>
      </c>
      <c r="M349" s="117">
        <v>31717</v>
      </c>
      <c r="N349" s="120" t="s">
        <v>802</v>
      </c>
    </row>
    <row r="350" spans="1:14" s="29" customFormat="1" ht="36.75" customHeight="1">
      <c r="A350" s="38">
        <v>340</v>
      </c>
      <c r="B350" s="60">
        <v>60000</v>
      </c>
      <c r="C350" s="60">
        <v>2000</v>
      </c>
      <c r="D350" s="110">
        <v>62000</v>
      </c>
      <c r="E350" s="31">
        <v>1</v>
      </c>
      <c r="F350" s="31">
        <v>0</v>
      </c>
      <c r="G350" s="158">
        <v>30</v>
      </c>
      <c r="H350" s="47" t="s">
        <v>271</v>
      </c>
      <c r="I350" s="31">
        <v>2</v>
      </c>
      <c r="J350" s="47" t="s">
        <v>273</v>
      </c>
      <c r="K350" s="66" t="s">
        <v>819</v>
      </c>
      <c r="L350" s="31" t="s">
        <v>1512</v>
      </c>
      <c r="M350" s="117">
        <v>31837</v>
      </c>
      <c r="N350" s="120" t="s">
        <v>802</v>
      </c>
    </row>
    <row r="351" spans="1:14" s="29" customFormat="1" ht="36.75" customHeight="1">
      <c r="A351" s="38">
        <v>341</v>
      </c>
      <c r="B351" s="111">
        <v>59000</v>
      </c>
      <c r="C351" s="60">
        <v>3000</v>
      </c>
      <c r="D351" s="110">
        <v>62000</v>
      </c>
      <c r="E351" s="31">
        <v>1</v>
      </c>
      <c r="F351" s="31">
        <v>1</v>
      </c>
      <c r="G351" s="158">
        <v>30</v>
      </c>
      <c r="H351" s="47" t="s">
        <v>497</v>
      </c>
      <c r="I351" s="31">
        <v>2</v>
      </c>
      <c r="J351" s="47" t="s">
        <v>414</v>
      </c>
      <c r="K351" s="66" t="s">
        <v>728</v>
      </c>
      <c r="L351" s="31" t="s">
        <v>1687</v>
      </c>
      <c r="M351" s="117" t="s">
        <v>1580</v>
      </c>
      <c r="N351" s="120" t="s">
        <v>802</v>
      </c>
    </row>
    <row r="352" spans="1:14" s="29" customFormat="1" ht="36.75" customHeight="1">
      <c r="A352" s="38">
        <v>342</v>
      </c>
      <c r="B352" s="60">
        <v>59000</v>
      </c>
      <c r="C352" s="60">
        <v>3000</v>
      </c>
      <c r="D352" s="110">
        <f>B352+C352</f>
        <v>62000</v>
      </c>
      <c r="E352" s="31">
        <v>1</v>
      </c>
      <c r="F352" s="31">
        <v>1</v>
      </c>
      <c r="G352" s="158">
        <v>30</v>
      </c>
      <c r="H352" s="47" t="s">
        <v>1822</v>
      </c>
      <c r="I352" s="31">
        <v>2</v>
      </c>
      <c r="J352" s="113" t="s">
        <v>1823</v>
      </c>
      <c r="K352" s="66" t="s">
        <v>728</v>
      </c>
      <c r="L352" s="31" t="s">
        <v>1512</v>
      </c>
      <c r="M352" s="58"/>
      <c r="N352" s="120" t="s">
        <v>802</v>
      </c>
    </row>
    <row r="353" spans="1:14" s="29" customFormat="1" ht="36.75" customHeight="1">
      <c r="A353" s="38">
        <v>343</v>
      </c>
      <c r="B353" s="60">
        <v>63000</v>
      </c>
      <c r="C353" s="60">
        <v>0</v>
      </c>
      <c r="D353" s="110">
        <v>63000</v>
      </c>
      <c r="E353" s="31">
        <v>1</v>
      </c>
      <c r="F353" s="31">
        <v>1</v>
      </c>
      <c r="G353" s="158">
        <v>30</v>
      </c>
      <c r="H353" s="47" t="s">
        <v>1571</v>
      </c>
      <c r="I353" s="31">
        <v>1</v>
      </c>
      <c r="J353" s="47" t="s">
        <v>228</v>
      </c>
      <c r="K353" s="66" t="s">
        <v>837</v>
      </c>
      <c r="L353" s="31" t="s">
        <v>1512</v>
      </c>
      <c r="M353" s="58">
        <v>27485</v>
      </c>
      <c r="N353" s="88" t="s">
        <v>802</v>
      </c>
    </row>
    <row r="354" spans="1:14" s="29" customFormat="1" ht="36.75" customHeight="1">
      <c r="A354" s="38">
        <v>344</v>
      </c>
      <c r="B354" s="111">
        <v>62000</v>
      </c>
      <c r="C354" s="60">
        <v>1000</v>
      </c>
      <c r="D354" s="110">
        <v>63000</v>
      </c>
      <c r="E354" s="31">
        <v>1</v>
      </c>
      <c r="F354" s="31">
        <v>0</v>
      </c>
      <c r="G354" s="158">
        <v>30</v>
      </c>
      <c r="H354" s="47" t="s">
        <v>1095</v>
      </c>
      <c r="I354" s="31">
        <v>1</v>
      </c>
      <c r="J354" s="47" t="s">
        <v>1096</v>
      </c>
      <c r="K354" s="66" t="s">
        <v>810</v>
      </c>
      <c r="L354" s="31" t="s">
        <v>1465</v>
      </c>
      <c r="M354" s="117">
        <v>27089</v>
      </c>
      <c r="N354" s="88" t="s">
        <v>803</v>
      </c>
    </row>
    <row r="355" spans="1:14" s="29" customFormat="1" ht="36.75" customHeight="1">
      <c r="A355" s="38">
        <v>345</v>
      </c>
      <c r="B355" s="60">
        <v>62000</v>
      </c>
      <c r="C355" s="60">
        <v>2000</v>
      </c>
      <c r="D355" s="110">
        <f>SUM(B355:C355)</f>
        <v>64000</v>
      </c>
      <c r="E355" s="31">
        <v>1</v>
      </c>
      <c r="F355" s="31">
        <v>0</v>
      </c>
      <c r="G355" s="158">
        <v>30</v>
      </c>
      <c r="H355" s="47" t="s">
        <v>533</v>
      </c>
      <c r="I355" s="31">
        <v>2</v>
      </c>
      <c r="J355" s="113" t="s">
        <v>456</v>
      </c>
      <c r="K355" s="66" t="s">
        <v>1262</v>
      </c>
      <c r="L355" s="31" t="s">
        <v>1687</v>
      </c>
      <c r="M355" s="58">
        <v>33117</v>
      </c>
      <c r="N355" s="120" t="s">
        <v>802</v>
      </c>
    </row>
    <row r="356" spans="1:14" s="29" customFormat="1" ht="36.75" customHeight="1">
      <c r="A356" s="38">
        <v>346</v>
      </c>
      <c r="B356" s="60">
        <v>62000</v>
      </c>
      <c r="C356" s="60">
        <v>2000</v>
      </c>
      <c r="D356" s="110">
        <f>SUM(B356:C356)</f>
        <v>64000</v>
      </c>
      <c r="E356" s="31">
        <v>1</v>
      </c>
      <c r="F356" s="31">
        <v>1</v>
      </c>
      <c r="G356" s="158">
        <v>30</v>
      </c>
      <c r="H356" s="47" t="s">
        <v>1775</v>
      </c>
      <c r="I356" s="31">
        <v>1</v>
      </c>
      <c r="J356" s="113" t="s">
        <v>1233</v>
      </c>
      <c r="K356" s="66" t="s">
        <v>810</v>
      </c>
      <c r="L356" s="31" t="s">
        <v>515</v>
      </c>
      <c r="M356" s="58">
        <v>31107</v>
      </c>
      <c r="N356" s="88" t="s">
        <v>803</v>
      </c>
    </row>
    <row r="357" spans="1:14" s="29" customFormat="1" ht="36.75" customHeight="1">
      <c r="A357" s="38">
        <v>347</v>
      </c>
      <c r="B357" s="111">
        <v>63000</v>
      </c>
      <c r="C357" s="60">
        <v>2000</v>
      </c>
      <c r="D357" s="110">
        <v>65000</v>
      </c>
      <c r="E357" s="31">
        <v>1</v>
      </c>
      <c r="F357" s="31">
        <v>0</v>
      </c>
      <c r="G357" s="158">
        <v>30</v>
      </c>
      <c r="H357" s="47" t="s">
        <v>1602</v>
      </c>
      <c r="I357" s="31">
        <v>1</v>
      </c>
      <c r="J357" s="47" t="s">
        <v>281</v>
      </c>
      <c r="K357" s="66" t="s">
        <v>1262</v>
      </c>
      <c r="L357" s="31" t="s">
        <v>1465</v>
      </c>
      <c r="M357" s="117">
        <v>27760</v>
      </c>
      <c r="N357" s="120" t="s">
        <v>802</v>
      </c>
    </row>
    <row r="358" spans="1:14" s="29" customFormat="1" ht="36.75" customHeight="1">
      <c r="A358" s="38">
        <v>348</v>
      </c>
      <c r="B358" s="111">
        <v>63000</v>
      </c>
      <c r="C358" s="60">
        <v>2000</v>
      </c>
      <c r="D358" s="110">
        <v>65000</v>
      </c>
      <c r="E358" s="31">
        <v>1</v>
      </c>
      <c r="F358" s="31">
        <v>0</v>
      </c>
      <c r="G358" s="158">
        <v>30</v>
      </c>
      <c r="H358" s="47" t="s">
        <v>1619</v>
      </c>
      <c r="I358" s="31">
        <v>2</v>
      </c>
      <c r="J358" s="47" t="s">
        <v>1021</v>
      </c>
      <c r="K358" s="66" t="s">
        <v>837</v>
      </c>
      <c r="L358" s="31" t="s">
        <v>1465</v>
      </c>
      <c r="M358" s="117">
        <v>33390</v>
      </c>
      <c r="N358" s="120" t="s">
        <v>802</v>
      </c>
    </row>
    <row r="359" spans="1:14" s="29" customFormat="1" ht="36.75" customHeight="1">
      <c r="A359" s="38">
        <v>349</v>
      </c>
      <c r="B359" s="111">
        <v>63000</v>
      </c>
      <c r="C359" s="60">
        <v>2000</v>
      </c>
      <c r="D359" s="110">
        <v>65000</v>
      </c>
      <c r="E359" s="31">
        <v>1</v>
      </c>
      <c r="F359" s="31">
        <v>1</v>
      </c>
      <c r="G359" s="158">
        <v>30</v>
      </c>
      <c r="H359" s="47" t="s">
        <v>1627</v>
      </c>
      <c r="I359" s="31" t="s">
        <v>1628</v>
      </c>
      <c r="J359" s="47" t="s">
        <v>1027</v>
      </c>
      <c r="K359" s="66" t="s">
        <v>1262</v>
      </c>
      <c r="L359" s="31" t="s">
        <v>1465</v>
      </c>
      <c r="M359" s="117">
        <v>30682</v>
      </c>
      <c r="N359" s="120" t="s">
        <v>802</v>
      </c>
    </row>
    <row r="360" spans="1:14" s="29" customFormat="1" ht="36.75" customHeight="1">
      <c r="A360" s="38">
        <v>350</v>
      </c>
      <c r="B360" s="111">
        <v>63000</v>
      </c>
      <c r="C360" s="60">
        <v>2000</v>
      </c>
      <c r="D360" s="110">
        <v>65000</v>
      </c>
      <c r="E360" s="31">
        <v>1</v>
      </c>
      <c r="F360" s="31">
        <v>0</v>
      </c>
      <c r="G360" s="158">
        <v>30</v>
      </c>
      <c r="H360" s="47" t="s">
        <v>1619</v>
      </c>
      <c r="I360" s="31">
        <v>2</v>
      </c>
      <c r="J360" s="47" t="s">
        <v>1033</v>
      </c>
      <c r="K360" s="66" t="s">
        <v>735</v>
      </c>
      <c r="L360" s="31" t="s">
        <v>1465</v>
      </c>
      <c r="M360" s="117">
        <v>33390</v>
      </c>
      <c r="N360" s="120" t="s">
        <v>802</v>
      </c>
    </row>
    <row r="361" spans="1:14" s="29" customFormat="1" ht="36.75" customHeight="1">
      <c r="A361" s="38">
        <v>351</v>
      </c>
      <c r="B361" s="111">
        <v>63000</v>
      </c>
      <c r="C361" s="60">
        <v>2000</v>
      </c>
      <c r="D361" s="110">
        <v>65000</v>
      </c>
      <c r="E361" s="31">
        <v>1</v>
      </c>
      <c r="F361" s="31">
        <v>1</v>
      </c>
      <c r="G361" s="158">
        <v>30</v>
      </c>
      <c r="H361" s="47" t="s">
        <v>1090</v>
      </c>
      <c r="I361" s="31">
        <v>2</v>
      </c>
      <c r="J361" s="47" t="s">
        <v>1089</v>
      </c>
      <c r="K361" s="66" t="s">
        <v>824</v>
      </c>
      <c r="L361" s="31" t="s">
        <v>1679</v>
      </c>
      <c r="M361" s="117" t="s">
        <v>1680</v>
      </c>
      <c r="N361" s="120" t="s">
        <v>802</v>
      </c>
    </row>
    <row r="362" spans="1:14" s="29" customFormat="1" ht="36.75" customHeight="1" thickBot="1">
      <c r="A362" s="43">
        <v>352</v>
      </c>
      <c r="B362" s="118">
        <v>62000</v>
      </c>
      <c r="C362" s="118">
        <v>6000</v>
      </c>
      <c r="D362" s="192">
        <v>68000</v>
      </c>
      <c r="E362" s="115">
        <v>1</v>
      </c>
      <c r="F362" s="115">
        <v>2</v>
      </c>
      <c r="G362" s="163">
        <v>30</v>
      </c>
      <c r="H362" s="48" t="s">
        <v>1594</v>
      </c>
      <c r="I362" s="115">
        <v>2</v>
      </c>
      <c r="J362" s="48" t="s">
        <v>267</v>
      </c>
      <c r="K362" s="71" t="s">
        <v>1256</v>
      </c>
      <c r="L362" s="115" t="s">
        <v>1465</v>
      </c>
      <c r="M362" s="193">
        <v>29281</v>
      </c>
      <c r="N362" s="127" t="s">
        <v>802</v>
      </c>
    </row>
    <row r="363" spans="1:14" s="29" customFormat="1" ht="36.75" customHeight="1">
      <c r="A363" s="39"/>
      <c r="B363" s="33"/>
      <c r="C363" s="33"/>
      <c r="D363" s="33"/>
      <c r="G363" s="164"/>
      <c r="H363" s="35"/>
      <c r="I363" s="39"/>
      <c r="J363" s="61"/>
      <c r="K363" s="67"/>
      <c r="L363" s="39"/>
      <c r="M363" s="34"/>
      <c r="N363" s="109"/>
    </row>
    <row r="364" spans="1:14" s="29" customFormat="1" ht="36.75" customHeight="1">
      <c r="A364" s="39"/>
      <c r="B364" s="33"/>
      <c r="C364" s="33"/>
      <c r="D364" s="33"/>
      <c r="G364" s="164"/>
      <c r="H364" s="35"/>
      <c r="I364" s="39"/>
      <c r="J364" s="61"/>
      <c r="K364" s="67"/>
      <c r="L364" s="39"/>
      <c r="M364" s="34"/>
      <c r="N364" s="109"/>
    </row>
    <row r="365" spans="1:14" s="29" customFormat="1" ht="36.75" customHeight="1">
      <c r="A365" s="39"/>
      <c r="B365" s="33"/>
      <c r="C365" s="33"/>
      <c r="D365" s="33"/>
      <c r="G365" s="164"/>
      <c r="H365" s="35"/>
      <c r="I365" s="39"/>
      <c r="J365" s="61"/>
      <c r="K365" s="67"/>
      <c r="L365" s="39"/>
      <c r="M365" s="34"/>
      <c r="N365" s="109"/>
    </row>
    <row r="366" spans="1:14" s="29" customFormat="1" ht="36.75" customHeight="1">
      <c r="A366" s="39"/>
      <c r="B366" s="33"/>
      <c r="C366" s="33"/>
      <c r="D366" s="33"/>
      <c r="G366" s="164"/>
      <c r="H366" s="35"/>
      <c r="I366" s="39"/>
      <c r="J366" s="61"/>
      <c r="K366" s="67"/>
      <c r="L366" s="39"/>
      <c r="M366" s="34"/>
      <c r="N366" s="109"/>
    </row>
    <row r="367" spans="1:14" s="29" customFormat="1" ht="36.75" customHeight="1">
      <c r="A367" s="39"/>
      <c r="B367" s="33"/>
      <c r="C367" s="33"/>
      <c r="D367" s="33"/>
      <c r="G367" s="164"/>
      <c r="H367" s="35"/>
      <c r="I367" s="39"/>
      <c r="J367" s="61"/>
      <c r="K367" s="67"/>
      <c r="L367" s="39"/>
      <c r="M367" s="34"/>
      <c r="N367" s="109"/>
    </row>
    <row r="368" spans="1:14" s="29" customFormat="1" ht="36.75" customHeight="1">
      <c r="A368" s="39"/>
      <c r="B368" s="33"/>
      <c r="C368" s="33"/>
      <c r="D368" s="33"/>
      <c r="G368" s="164"/>
      <c r="H368" s="35"/>
      <c r="I368" s="39"/>
      <c r="J368" s="61"/>
      <c r="K368" s="67"/>
      <c r="L368" s="39"/>
      <c r="M368" s="34"/>
      <c r="N368" s="109"/>
    </row>
    <row r="369" spans="1:14" s="29" customFormat="1" ht="36.75" customHeight="1">
      <c r="A369" s="39"/>
      <c r="B369" s="33"/>
      <c r="C369" s="33"/>
      <c r="D369" s="33"/>
      <c r="G369" s="164"/>
      <c r="H369" s="35"/>
      <c r="I369" s="39"/>
      <c r="J369" s="61"/>
      <c r="K369" s="67"/>
      <c r="L369" s="39"/>
      <c r="M369" s="34"/>
      <c r="N369" s="109"/>
    </row>
    <row r="370" spans="1:14" s="29" customFormat="1" ht="36.75" customHeight="1">
      <c r="A370" s="39"/>
      <c r="B370" s="33"/>
      <c r="C370" s="33"/>
      <c r="D370" s="33"/>
      <c r="G370" s="164"/>
      <c r="H370" s="35"/>
      <c r="I370" s="39"/>
      <c r="J370" s="61"/>
      <c r="K370" s="67"/>
      <c r="L370" s="39"/>
      <c r="M370" s="34"/>
      <c r="N370" s="109"/>
    </row>
    <row r="371" spans="1:14" s="29" customFormat="1" ht="36.75" customHeight="1">
      <c r="A371" s="39"/>
      <c r="B371" s="33"/>
      <c r="C371" s="33"/>
      <c r="D371" s="33"/>
      <c r="G371" s="164"/>
      <c r="H371" s="35"/>
      <c r="I371" s="39"/>
      <c r="J371" s="61"/>
      <c r="K371" s="67"/>
      <c r="L371" s="39"/>
      <c r="M371" s="34"/>
      <c r="N371" s="109"/>
    </row>
    <row r="372" spans="1:14" s="29" customFormat="1" ht="36.75" customHeight="1">
      <c r="A372" s="39"/>
      <c r="B372" s="33"/>
      <c r="C372" s="33"/>
      <c r="D372" s="33"/>
      <c r="G372" s="164"/>
      <c r="H372" s="35"/>
      <c r="I372" s="39"/>
      <c r="J372" s="61"/>
      <c r="K372" s="67"/>
      <c r="L372" s="39"/>
      <c r="M372" s="34"/>
      <c r="N372" s="109"/>
    </row>
    <row r="373" spans="1:14" s="29" customFormat="1" ht="36.75" customHeight="1">
      <c r="A373" s="39"/>
      <c r="B373" s="33"/>
      <c r="C373" s="33"/>
      <c r="D373" s="33"/>
      <c r="G373" s="164"/>
      <c r="H373" s="35"/>
      <c r="I373" s="39"/>
      <c r="J373" s="61"/>
      <c r="K373" s="67"/>
      <c r="L373" s="39"/>
      <c r="M373" s="34"/>
      <c r="N373" s="109"/>
    </row>
    <row r="374" spans="1:14" s="29" customFormat="1" ht="36.75" customHeight="1">
      <c r="A374" s="39"/>
      <c r="B374" s="33"/>
      <c r="C374" s="33"/>
      <c r="D374" s="33"/>
      <c r="G374" s="164"/>
      <c r="H374" s="35"/>
      <c r="I374" s="39"/>
      <c r="J374" s="61"/>
      <c r="K374" s="67"/>
      <c r="L374" s="39"/>
      <c r="M374" s="34"/>
      <c r="N374" s="109"/>
    </row>
    <row r="375" spans="1:14" s="29" customFormat="1" ht="36.75" customHeight="1">
      <c r="A375" s="39"/>
      <c r="B375" s="33"/>
      <c r="C375" s="33"/>
      <c r="D375" s="33"/>
      <c r="G375" s="164"/>
      <c r="H375" s="35"/>
      <c r="I375" s="39"/>
      <c r="J375" s="61"/>
      <c r="K375" s="67"/>
      <c r="L375" s="39"/>
      <c r="M375" s="34"/>
      <c r="N375" s="109"/>
    </row>
    <row r="376" spans="1:14" s="29" customFormat="1" ht="36.75" customHeight="1">
      <c r="A376" s="39"/>
      <c r="B376" s="33"/>
      <c r="C376" s="33"/>
      <c r="D376" s="33"/>
      <c r="G376" s="164"/>
      <c r="H376" s="35"/>
      <c r="I376" s="39"/>
      <c r="J376" s="61"/>
      <c r="K376" s="67"/>
      <c r="L376" s="39"/>
      <c r="M376" s="34"/>
      <c r="N376" s="109"/>
    </row>
    <row r="377" spans="1:14" s="29" customFormat="1" ht="36.75" customHeight="1">
      <c r="A377" s="39"/>
      <c r="B377" s="33"/>
      <c r="C377" s="33"/>
      <c r="D377" s="33"/>
      <c r="G377" s="164"/>
      <c r="H377" s="35"/>
      <c r="I377" s="39"/>
      <c r="J377" s="61"/>
      <c r="K377" s="67"/>
      <c r="L377" s="39"/>
      <c r="M377" s="34"/>
      <c r="N377" s="109"/>
    </row>
    <row r="378" spans="1:14" s="29" customFormat="1" ht="36.75" customHeight="1">
      <c r="A378" s="39"/>
      <c r="B378" s="33"/>
      <c r="C378" s="33"/>
      <c r="D378" s="33"/>
      <c r="G378" s="164"/>
      <c r="H378" s="35"/>
      <c r="I378" s="39"/>
      <c r="J378" s="61"/>
      <c r="K378" s="67"/>
      <c r="L378" s="39"/>
      <c r="M378" s="34"/>
      <c r="N378" s="109"/>
    </row>
    <row r="379" spans="1:14" s="29" customFormat="1" ht="36.75" customHeight="1">
      <c r="A379" s="39"/>
      <c r="B379" s="33"/>
      <c r="C379" s="33"/>
      <c r="D379" s="33"/>
      <c r="G379" s="164"/>
      <c r="H379" s="35"/>
      <c r="I379" s="39"/>
      <c r="J379" s="61"/>
      <c r="K379" s="67"/>
      <c r="L379" s="39"/>
      <c r="M379" s="34"/>
      <c r="N379" s="109"/>
    </row>
    <row r="380" spans="1:14" s="29" customFormat="1" ht="36.75" customHeight="1">
      <c r="A380" s="39"/>
      <c r="B380" s="33"/>
      <c r="C380" s="33"/>
      <c r="D380" s="33"/>
      <c r="G380" s="164"/>
      <c r="H380" s="35"/>
      <c r="I380" s="39"/>
      <c r="J380" s="61"/>
      <c r="K380" s="67"/>
      <c r="L380" s="39"/>
      <c r="M380" s="34"/>
      <c r="N380" s="109"/>
    </row>
    <row r="381" spans="1:14" s="29" customFormat="1" ht="36.75" customHeight="1">
      <c r="A381" s="39"/>
      <c r="B381" s="33"/>
      <c r="C381" s="33"/>
      <c r="D381" s="33"/>
      <c r="G381" s="164"/>
      <c r="H381" s="35"/>
      <c r="I381" s="39"/>
      <c r="J381" s="61"/>
      <c r="K381" s="67"/>
      <c r="L381" s="39"/>
      <c r="M381" s="34"/>
      <c r="N381" s="109"/>
    </row>
    <row r="382" spans="1:14" s="29" customFormat="1" ht="36.75" customHeight="1">
      <c r="A382" s="39"/>
      <c r="B382" s="33"/>
      <c r="C382" s="33"/>
      <c r="D382" s="33"/>
      <c r="G382" s="164"/>
      <c r="H382" s="35"/>
      <c r="I382" s="39"/>
      <c r="J382" s="61"/>
      <c r="K382" s="67"/>
      <c r="L382" s="39"/>
      <c r="M382" s="34"/>
      <c r="N382" s="109"/>
    </row>
    <row r="383" spans="1:14" s="29" customFormat="1" ht="36.75" customHeight="1">
      <c r="A383" s="39"/>
      <c r="B383" s="33"/>
      <c r="C383" s="33"/>
      <c r="D383" s="33"/>
      <c r="G383" s="164"/>
      <c r="H383" s="35"/>
      <c r="I383" s="39"/>
      <c r="J383" s="61"/>
      <c r="K383" s="67"/>
      <c r="L383" s="39"/>
      <c r="M383" s="34"/>
      <c r="N383" s="109"/>
    </row>
    <row r="384" spans="1:14" s="29" customFormat="1" ht="36.75" customHeight="1">
      <c r="A384" s="39"/>
      <c r="B384" s="33"/>
      <c r="C384" s="33"/>
      <c r="D384" s="33"/>
      <c r="G384" s="164"/>
      <c r="H384" s="35"/>
      <c r="I384" s="39"/>
      <c r="J384" s="61"/>
      <c r="K384" s="67"/>
      <c r="L384" s="39"/>
      <c r="M384" s="34"/>
      <c r="N384" s="109"/>
    </row>
    <row r="385" spans="1:14" s="29" customFormat="1" ht="36.75" customHeight="1">
      <c r="A385" s="39"/>
      <c r="B385" s="33"/>
      <c r="C385" s="33"/>
      <c r="D385" s="33"/>
      <c r="G385" s="164"/>
      <c r="H385" s="35"/>
      <c r="I385" s="39"/>
      <c r="J385" s="61"/>
      <c r="K385" s="67"/>
      <c r="L385" s="39"/>
      <c r="M385" s="34"/>
      <c r="N385" s="109"/>
    </row>
    <row r="386" spans="1:14" s="29" customFormat="1" ht="36.75" customHeight="1">
      <c r="A386" s="39"/>
      <c r="B386" s="33"/>
      <c r="C386" s="33"/>
      <c r="D386" s="33"/>
      <c r="G386" s="164"/>
      <c r="H386" s="35"/>
      <c r="I386" s="39"/>
      <c r="J386" s="61"/>
      <c r="K386" s="67"/>
      <c r="L386" s="39"/>
      <c r="M386" s="34"/>
      <c r="N386" s="109"/>
    </row>
    <row r="387" spans="1:14" s="29" customFormat="1" ht="36.75" customHeight="1">
      <c r="A387" s="39"/>
      <c r="B387" s="33"/>
      <c r="C387" s="33"/>
      <c r="D387" s="33"/>
      <c r="G387" s="164"/>
      <c r="H387" s="35"/>
      <c r="I387" s="39"/>
      <c r="J387" s="61"/>
      <c r="K387" s="67"/>
      <c r="L387" s="39"/>
      <c r="M387" s="34"/>
      <c r="N387" s="109"/>
    </row>
    <row r="388" spans="1:14" s="29" customFormat="1" ht="36.75" customHeight="1">
      <c r="A388" s="39"/>
      <c r="B388" s="33"/>
      <c r="C388" s="33"/>
      <c r="D388" s="33"/>
      <c r="G388" s="164"/>
      <c r="H388" s="35"/>
      <c r="I388" s="39"/>
      <c r="J388" s="61"/>
      <c r="K388" s="67"/>
      <c r="L388" s="39"/>
      <c r="M388" s="34"/>
      <c r="N388" s="109"/>
    </row>
    <row r="389" spans="1:14" s="29" customFormat="1" ht="36.75" customHeight="1">
      <c r="A389" s="39"/>
      <c r="B389" s="33"/>
      <c r="C389" s="33"/>
      <c r="D389" s="33"/>
      <c r="G389" s="164"/>
      <c r="H389" s="35"/>
      <c r="I389" s="39"/>
      <c r="J389" s="61"/>
      <c r="K389" s="67"/>
      <c r="L389" s="39"/>
      <c r="M389" s="34"/>
      <c r="N389" s="109"/>
    </row>
    <row r="390" spans="1:14" s="29" customFormat="1" ht="36.75" customHeight="1">
      <c r="A390" s="39"/>
      <c r="B390" s="33"/>
      <c r="C390" s="33"/>
      <c r="D390" s="33"/>
      <c r="G390" s="164"/>
      <c r="H390" s="35"/>
      <c r="I390" s="39"/>
      <c r="J390" s="61"/>
      <c r="K390" s="67"/>
      <c r="L390" s="39"/>
      <c r="M390" s="34"/>
      <c r="N390" s="109"/>
    </row>
    <row r="391" spans="1:14" s="29" customFormat="1" ht="36.75" customHeight="1">
      <c r="A391" s="39"/>
      <c r="B391" s="33"/>
      <c r="C391" s="33"/>
      <c r="D391" s="33"/>
      <c r="G391" s="164"/>
      <c r="H391" s="35"/>
      <c r="I391" s="39"/>
      <c r="J391" s="61"/>
      <c r="K391" s="67"/>
      <c r="L391" s="39"/>
      <c r="M391" s="34"/>
      <c r="N391" s="109"/>
    </row>
    <row r="392" spans="1:14" s="29" customFormat="1" ht="36.75" customHeight="1">
      <c r="A392" s="39"/>
      <c r="B392" s="33"/>
      <c r="C392" s="33"/>
      <c r="D392" s="33"/>
      <c r="G392" s="164"/>
      <c r="H392" s="35"/>
      <c r="I392" s="39"/>
      <c r="J392" s="61"/>
      <c r="K392" s="67"/>
      <c r="L392" s="39"/>
      <c r="M392" s="34"/>
      <c r="N392" s="109"/>
    </row>
    <row r="393" spans="1:14" s="29" customFormat="1" ht="36.75" customHeight="1">
      <c r="A393" s="39"/>
      <c r="B393" s="33"/>
      <c r="C393" s="33"/>
      <c r="D393" s="33"/>
      <c r="G393" s="164"/>
      <c r="H393" s="35"/>
      <c r="I393" s="39"/>
      <c r="J393" s="61"/>
      <c r="K393" s="67"/>
      <c r="L393" s="39"/>
      <c r="M393" s="34"/>
      <c r="N393" s="109"/>
    </row>
    <row r="394" spans="1:14" s="29" customFormat="1" ht="36.75" customHeight="1">
      <c r="A394" s="39"/>
      <c r="B394" s="33"/>
      <c r="C394" s="33"/>
      <c r="D394" s="33"/>
      <c r="G394" s="164"/>
      <c r="H394" s="35"/>
      <c r="I394" s="39"/>
      <c r="J394" s="61"/>
      <c r="K394" s="67"/>
      <c r="L394" s="39"/>
      <c r="M394" s="34"/>
      <c r="N394" s="109"/>
    </row>
    <row r="395" spans="1:14" s="29" customFormat="1" ht="36.75" customHeight="1">
      <c r="A395" s="39"/>
      <c r="B395" s="33"/>
      <c r="C395" s="33"/>
      <c r="D395" s="33"/>
      <c r="G395" s="164"/>
      <c r="H395" s="35"/>
      <c r="I395" s="39"/>
      <c r="J395" s="61"/>
      <c r="K395" s="67"/>
      <c r="L395" s="39"/>
      <c r="M395" s="34"/>
      <c r="N395" s="109"/>
    </row>
    <row r="396" spans="1:14" s="29" customFormat="1" ht="36.75" customHeight="1">
      <c r="A396" s="39"/>
      <c r="B396" s="33"/>
      <c r="C396" s="33"/>
      <c r="D396" s="33"/>
      <c r="G396" s="164"/>
      <c r="H396" s="35"/>
      <c r="I396" s="39"/>
      <c r="J396" s="61"/>
      <c r="K396" s="67"/>
      <c r="L396" s="39"/>
      <c r="M396" s="34"/>
      <c r="N396" s="109"/>
    </row>
    <row r="397" spans="1:14" s="29" customFormat="1" ht="36.75" customHeight="1">
      <c r="A397" s="39"/>
      <c r="B397" s="33"/>
      <c r="C397" s="33"/>
      <c r="D397" s="33"/>
      <c r="G397" s="164"/>
      <c r="H397" s="35"/>
      <c r="I397" s="39"/>
      <c r="J397" s="61"/>
      <c r="K397" s="67"/>
      <c r="L397" s="39"/>
      <c r="M397" s="34"/>
      <c r="N397" s="109"/>
    </row>
    <row r="398" spans="1:14" s="29" customFormat="1" ht="36.75" customHeight="1">
      <c r="A398" s="39"/>
      <c r="B398" s="33"/>
      <c r="C398" s="33"/>
      <c r="D398" s="33"/>
      <c r="G398" s="164"/>
      <c r="H398" s="35"/>
      <c r="I398" s="39"/>
      <c r="J398" s="61"/>
      <c r="K398" s="67"/>
      <c r="L398" s="39"/>
      <c r="M398" s="34"/>
      <c r="N398" s="109"/>
    </row>
    <row r="399" spans="1:14" s="29" customFormat="1" ht="12.75" customHeight="1">
      <c r="A399" s="39"/>
      <c r="B399" s="33"/>
      <c r="C399" s="33"/>
      <c r="D399" s="33"/>
      <c r="G399" s="164"/>
      <c r="H399" s="35"/>
      <c r="I399" s="39"/>
      <c r="J399" s="61"/>
      <c r="K399" s="67"/>
      <c r="L399" s="39"/>
      <c r="M399" s="34"/>
      <c r="N399" s="109"/>
    </row>
    <row r="400" spans="1:14" s="29" customFormat="1" ht="12.75" customHeight="1">
      <c r="A400" s="39"/>
      <c r="B400" s="33"/>
      <c r="C400" s="33"/>
      <c r="D400" s="33"/>
      <c r="G400" s="164"/>
      <c r="H400" s="35"/>
      <c r="I400" s="39"/>
      <c r="J400" s="61"/>
      <c r="K400" s="67"/>
      <c r="L400" s="39"/>
      <c r="M400" s="34"/>
      <c r="N400" s="109"/>
    </row>
    <row r="401" spans="1:14" s="29" customFormat="1" ht="12.75" customHeight="1">
      <c r="A401" s="39"/>
      <c r="B401" s="33"/>
      <c r="C401" s="33"/>
      <c r="D401" s="33"/>
      <c r="G401" s="164"/>
      <c r="H401" s="35"/>
      <c r="I401" s="39"/>
      <c r="J401" s="61"/>
      <c r="K401" s="67"/>
      <c r="L401" s="39"/>
      <c r="M401" s="34"/>
      <c r="N401" s="109"/>
    </row>
    <row r="402" spans="1:14" s="29" customFormat="1" ht="12.75" customHeight="1">
      <c r="A402" s="39"/>
      <c r="B402" s="33"/>
      <c r="C402" s="33"/>
      <c r="D402" s="33"/>
      <c r="G402" s="164"/>
      <c r="H402" s="35"/>
      <c r="I402" s="39"/>
      <c r="J402" s="61"/>
      <c r="K402" s="67"/>
      <c r="L402" s="39"/>
      <c r="M402" s="34"/>
      <c r="N402" s="109"/>
    </row>
    <row r="403" spans="1:14" s="29" customFormat="1" ht="12.75" customHeight="1">
      <c r="A403" s="39"/>
      <c r="B403" s="33"/>
      <c r="C403" s="33"/>
      <c r="D403" s="33"/>
      <c r="G403" s="164"/>
      <c r="H403" s="35"/>
      <c r="I403" s="39"/>
      <c r="J403" s="61"/>
      <c r="K403" s="67"/>
      <c r="L403" s="39"/>
      <c r="M403" s="34"/>
      <c r="N403" s="109"/>
    </row>
    <row r="404" spans="1:14" s="29" customFormat="1" ht="12.75" customHeight="1">
      <c r="A404" s="39"/>
      <c r="B404" s="33"/>
      <c r="C404" s="33"/>
      <c r="D404" s="33"/>
      <c r="G404" s="164"/>
      <c r="H404" s="35"/>
      <c r="I404" s="39"/>
      <c r="J404" s="61"/>
      <c r="K404" s="67"/>
      <c r="L404" s="39"/>
      <c r="M404" s="34"/>
      <c r="N404" s="109"/>
    </row>
    <row r="405" spans="1:14" s="29" customFormat="1" ht="12.75" customHeight="1">
      <c r="A405" s="39"/>
      <c r="B405" s="33"/>
      <c r="C405" s="33"/>
      <c r="D405" s="33"/>
      <c r="G405" s="164"/>
      <c r="H405" s="35"/>
      <c r="I405" s="39"/>
      <c r="J405" s="61"/>
      <c r="K405" s="67"/>
      <c r="L405" s="39"/>
      <c r="M405" s="34"/>
      <c r="N405" s="109"/>
    </row>
    <row r="406" spans="1:14" s="29" customFormat="1" ht="12.75" customHeight="1">
      <c r="A406" s="39"/>
      <c r="B406" s="33"/>
      <c r="C406" s="33"/>
      <c r="D406" s="33"/>
      <c r="G406" s="164"/>
      <c r="H406" s="35"/>
      <c r="I406" s="39"/>
      <c r="J406" s="61"/>
      <c r="K406" s="67"/>
      <c r="L406" s="39"/>
      <c r="M406" s="34"/>
      <c r="N406" s="109"/>
    </row>
    <row r="407" spans="1:14" s="29" customFormat="1" ht="12.75" customHeight="1">
      <c r="A407" s="39"/>
      <c r="B407" s="33"/>
      <c r="C407" s="33"/>
      <c r="D407" s="33"/>
      <c r="G407" s="164"/>
      <c r="H407" s="35"/>
      <c r="I407" s="39"/>
      <c r="J407" s="61"/>
      <c r="K407" s="67"/>
      <c r="L407" s="39"/>
      <c r="M407" s="34"/>
      <c r="N407" s="109"/>
    </row>
    <row r="408" spans="1:14" s="29" customFormat="1" ht="12.75" customHeight="1">
      <c r="A408" s="39"/>
      <c r="B408" s="33"/>
      <c r="C408" s="33"/>
      <c r="D408" s="33"/>
      <c r="G408" s="164"/>
      <c r="H408" s="35"/>
      <c r="I408" s="39"/>
      <c r="J408" s="61"/>
      <c r="K408" s="67"/>
      <c r="L408" s="39"/>
      <c r="M408" s="34"/>
      <c r="N408" s="109"/>
    </row>
    <row r="409" spans="1:14" s="29" customFormat="1" ht="12.75" customHeight="1">
      <c r="A409" s="39"/>
      <c r="B409" s="33"/>
      <c r="C409" s="33"/>
      <c r="D409" s="33"/>
      <c r="G409" s="164"/>
      <c r="H409" s="35"/>
      <c r="I409" s="39"/>
      <c r="J409" s="61"/>
      <c r="K409" s="67"/>
      <c r="L409" s="39"/>
      <c r="M409" s="34"/>
      <c r="N409" s="109"/>
    </row>
    <row r="410" spans="1:14" s="29" customFormat="1" ht="12.75" customHeight="1">
      <c r="A410" s="39"/>
      <c r="B410" s="33"/>
      <c r="C410" s="33"/>
      <c r="D410" s="33"/>
      <c r="G410" s="164"/>
      <c r="H410" s="35"/>
      <c r="I410" s="39"/>
      <c r="J410" s="61"/>
      <c r="K410" s="67"/>
      <c r="L410" s="39"/>
      <c r="M410" s="34"/>
      <c r="N410" s="109"/>
    </row>
    <row r="411" spans="1:14" s="29" customFormat="1" ht="12.75" customHeight="1">
      <c r="A411" s="39"/>
      <c r="B411" s="33"/>
      <c r="C411" s="33"/>
      <c r="D411" s="33"/>
      <c r="G411" s="164"/>
      <c r="H411" s="35"/>
      <c r="I411" s="39"/>
      <c r="J411" s="61"/>
      <c r="K411" s="67"/>
      <c r="L411" s="39"/>
      <c r="M411" s="34"/>
      <c r="N411" s="109"/>
    </row>
    <row r="412" spans="1:14" s="29" customFormat="1" ht="12.75" customHeight="1">
      <c r="A412" s="39"/>
      <c r="B412" s="33"/>
      <c r="C412" s="33"/>
      <c r="D412" s="33"/>
      <c r="G412" s="164"/>
      <c r="H412" s="35"/>
      <c r="I412" s="39"/>
      <c r="J412" s="61"/>
      <c r="K412" s="67"/>
      <c r="L412" s="39"/>
      <c r="M412" s="34"/>
      <c r="N412" s="109"/>
    </row>
    <row r="413" spans="1:14" s="29" customFormat="1" ht="12.75" customHeight="1">
      <c r="A413" s="39"/>
      <c r="B413" s="33"/>
      <c r="C413" s="33"/>
      <c r="D413" s="33"/>
      <c r="G413" s="164"/>
      <c r="H413" s="35"/>
      <c r="I413" s="39"/>
      <c r="J413" s="61"/>
      <c r="K413" s="67"/>
      <c r="L413" s="39"/>
      <c r="M413" s="34"/>
      <c r="N413" s="109"/>
    </row>
    <row r="414" spans="1:14" s="29" customFormat="1" ht="12.75" customHeight="1">
      <c r="A414" s="39"/>
      <c r="B414" s="33"/>
      <c r="C414" s="33"/>
      <c r="D414" s="33"/>
      <c r="G414" s="164"/>
      <c r="H414" s="35"/>
      <c r="I414" s="39"/>
      <c r="J414" s="61"/>
      <c r="K414" s="67"/>
      <c r="L414" s="39"/>
      <c r="M414" s="34"/>
      <c r="N414" s="109"/>
    </row>
    <row r="415" spans="1:14" s="29" customFormat="1" ht="12.75" customHeight="1">
      <c r="A415" s="39"/>
      <c r="B415" s="33"/>
      <c r="C415" s="33"/>
      <c r="D415" s="33"/>
      <c r="G415" s="164"/>
      <c r="H415" s="35"/>
      <c r="I415" s="39"/>
      <c r="J415" s="61"/>
      <c r="K415" s="67"/>
      <c r="L415" s="39"/>
      <c r="M415" s="34"/>
      <c r="N415" s="109"/>
    </row>
    <row r="416" spans="1:14" s="29" customFormat="1" ht="12.75" customHeight="1">
      <c r="A416" s="39"/>
      <c r="B416" s="33"/>
      <c r="C416" s="33"/>
      <c r="D416" s="33"/>
      <c r="G416" s="164"/>
      <c r="H416" s="35"/>
      <c r="I416" s="39"/>
      <c r="J416" s="61"/>
      <c r="K416" s="67"/>
      <c r="L416" s="39"/>
      <c r="M416" s="34"/>
      <c r="N416" s="109"/>
    </row>
    <row r="417" spans="1:14" s="29" customFormat="1" ht="12.75" customHeight="1">
      <c r="A417" s="39"/>
      <c r="B417" s="33"/>
      <c r="C417" s="33"/>
      <c r="D417" s="33"/>
      <c r="G417" s="164"/>
      <c r="H417" s="35"/>
      <c r="I417" s="39"/>
      <c r="J417" s="61"/>
      <c r="K417" s="67"/>
      <c r="L417" s="39"/>
      <c r="M417" s="34"/>
      <c r="N417" s="109"/>
    </row>
    <row r="418" spans="1:14" s="29" customFormat="1" ht="12.75" customHeight="1">
      <c r="A418" s="39"/>
      <c r="B418" s="33"/>
      <c r="C418" s="33"/>
      <c r="D418" s="33"/>
      <c r="G418" s="164"/>
      <c r="H418" s="35"/>
      <c r="I418" s="39"/>
      <c r="J418" s="61"/>
      <c r="K418" s="67"/>
      <c r="L418" s="39"/>
      <c r="M418" s="34"/>
      <c r="N418" s="109"/>
    </row>
    <row r="419" spans="1:14" s="29" customFormat="1" ht="12.75" customHeight="1">
      <c r="A419" s="39"/>
      <c r="B419" s="33"/>
      <c r="C419" s="33"/>
      <c r="D419" s="33"/>
      <c r="G419" s="164"/>
      <c r="H419" s="35"/>
      <c r="I419" s="39"/>
      <c r="J419" s="61"/>
      <c r="K419" s="67"/>
      <c r="L419" s="39"/>
      <c r="M419" s="34"/>
      <c r="N419" s="109"/>
    </row>
    <row r="420" spans="1:14" s="29" customFormat="1" ht="12.75" customHeight="1">
      <c r="A420" s="39"/>
      <c r="B420" s="33"/>
      <c r="C420" s="33"/>
      <c r="D420" s="33"/>
      <c r="G420" s="164"/>
      <c r="H420" s="35"/>
      <c r="I420" s="39"/>
      <c r="J420" s="61"/>
      <c r="K420" s="67"/>
      <c r="L420" s="39"/>
      <c r="M420" s="34"/>
      <c r="N420" s="109"/>
    </row>
  </sheetData>
  <sheetProtection/>
  <mergeCells count="11">
    <mergeCell ref="H5:N5"/>
    <mergeCell ref="A7:N7"/>
    <mergeCell ref="A9:N9"/>
    <mergeCell ref="A1:N1"/>
    <mergeCell ref="J2:N2"/>
    <mergeCell ref="A3:C5"/>
    <mergeCell ref="D3:G3"/>
    <mergeCell ref="H3:N3"/>
    <mergeCell ref="D4:G4"/>
    <mergeCell ref="H4:N4"/>
    <mergeCell ref="D5:G5"/>
  </mergeCells>
  <printOptions/>
  <pageMargins left="0.27" right="0.23" top="0.29" bottom="0.25" header="0.18" footer="0.16"/>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2011-03-30T06:45:11Z</cp:lastPrinted>
  <dcterms:created xsi:type="dcterms:W3CDTF">2006-09-13T11:12:02Z</dcterms:created>
  <dcterms:modified xsi:type="dcterms:W3CDTF">2011-04-06T09:47:14Z</dcterms:modified>
  <cp:category/>
  <cp:version/>
  <cp:contentType/>
  <cp:contentStatus/>
</cp:coreProperties>
</file>