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8" yWindow="65524" windowWidth="10320" windowHeight="8016" activeTab="0"/>
  </bookViews>
  <sheets>
    <sheet name="表3-1-5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<sst xmlns="http://schemas.openxmlformats.org/spreadsheetml/2006/main" count="74" uniqueCount="68">
  <si>
    <t>（単位：千㎡）</t>
  </si>
  <si>
    <t>計</t>
  </si>
  <si>
    <t>区</t>
  </si>
  <si>
    <t>部</t>
  </si>
  <si>
    <t>区　部　計</t>
  </si>
  <si>
    <t>市</t>
  </si>
  <si>
    <t>東久留米市</t>
  </si>
  <si>
    <t>武蔵村山市</t>
  </si>
  <si>
    <t>あきる野市</t>
  </si>
  <si>
    <t>市　部　計</t>
  </si>
  <si>
    <t>区部・市部計</t>
  </si>
  <si>
    <t>部</t>
  </si>
  <si>
    <t>西東京市</t>
  </si>
  <si>
    <t>千代田区</t>
  </si>
  <si>
    <t>世田谷区</t>
  </si>
  <si>
    <t>江戸川区</t>
  </si>
  <si>
    <t>八王子市</t>
  </si>
  <si>
    <t>武蔵野市</t>
  </si>
  <si>
    <t>小金井市</t>
  </si>
  <si>
    <t>東村山市</t>
  </si>
  <si>
    <t>国分寺市</t>
  </si>
  <si>
    <t>東大和市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</si>
  <si>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</si>
  <si>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</si>
  <si>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</si>
  <si>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</si>
  <si>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</si>
  <si>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</si>
  <si>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</si>
  <si>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</si>
  <si>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</si>
  <si>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</si>
  <si>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</si>
  <si>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</si>
  <si>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</si>
  <si>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</si>
  <si>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</si>
  <si>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</si>
  <si>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</si>
  <si>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</si>
  <si>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</si>
  <si>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</si>
  <si>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立川市</t>
  </si>
  <si>
    <t>三鷹市</t>
  </si>
  <si>
    <t>青梅市</t>
  </si>
  <si>
    <t>府中市</t>
  </si>
  <si>
    <t>昭島市</t>
  </si>
  <si>
    <t>調布市</t>
  </si>
  <si>
    <t>町田市</t>
  </si>
  <si>
    <t>小平市</t>
  </si>
  <si>
    <t>日野市</t>
  </si>
  <si>
    <t>国立市</t>
  </si>
  <si>
    <t>福生市</t>
  </si>
  <si>
    <t>狛江市</t>
  </si>
  <si>
    <t>清瀬市</t>
  </si>
  <si>
    <t>多摩市</t>
  </si>
  <si>
    <t>稲城市</t>
  </si>
  <si>
    <t>羽村市</t>
  </si>
  <si>
    <t>区　市　名</t>
  </si>
  <si>
    <t>個 人</t>
  </si>
  <si>
    <t>法 人</t>
  </si>
  <si>
    <t>　　　3 区部は区分所有に係る土地を除く。</t>
  </si>
  <si>
    <t>　　　2 面積は評価総地積（免税点未満を含む。）</t>
  </si>
  <si>
    <t>　　　4 端数処理のため、各項の和と表示した計は、必ずしも一致しない。</t>
  </si>
  <si>
    <t>（注）1 課税資料から作成（各年１月１日現在）</t>
  </si>
  <si>
    <t>令和２年</t>
  </si>
  <si>
    <t>平成31年</t>
  </si>
  <si>
    <t>令和２年－平成31年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</si>
</sst>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0.0"/>
    <numFmt numFmtId="187" formatCode="#,##0.000"/>
    <numFmt numFmtId="188" formatCode="#,##0.0000"/>
    <numFmt numFmtId="189" formatCode="#,##0.00000"/>
    <numFmt numFmtId="190" formatCode="0_ "/>
    <numFmt numFmtId="191" formatCode="#,##0_ "/>
    <numFmt numFmtId="192" formatCode="#,##0.000000_ "/>
    <numFmt numFmtId="193" formatCode="#,##0,"/>
    <numFmt numFmtId="194" formatCode="0_);[Red]\(0\)"/>
    <numFmt numFmtId="195" formatCode="#,##0_);[Red]\(#,##0\)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4" fontId="0" fillId="0" borderId="12" xfId="0" applyNumberFormat="1" applyFill="1" applyBorder="1" applyAlignment="1">
      <alignment horizontal="center" vertical="center"/>
    </xf>
    <xf numFmtId="184" fontId="0" fillId="0" borderId="12" xfId="0" applyNumberFormat="1" applyFill="1" applyBorder="1" applyAlignment="1">
      <alignment horizontal="distributed"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184" fontId="0" fillId="0" borderId="10" xfId="0" applyNumberFormat="1" applyFill="1" applyBorder="1" applyAlignment="1">
      <alignment horizontal="center" vertical="center"/>
    </xf>
    <xf numFmtId="184" fontId="0" fillId="0" borderId="15" xfId="0" applyNumberForma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184" fontId="0" fillId="0" borderId="16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84" fontId="0" fillId="0" borderId="10" xfId="0" applyNumberFormat="1" applyFill="1" applyBorder="1" applyAlignment="1">
      <alignment horizontal="centerContinuous" vertical="center"/>
    </xf>
    <xf numFmtId="184" fontId="0" fillId="0" borderId="0" xfId="0" applyNumberFormat="1" applyFill="1" applyBorder="1" applyAlignment="1">
      <alignment horizontal="centerContinuous" vertical="center"/>
    </xf>
    <xf numFmtId="3" fontId="0" fillId="0" borderId="0" xfId="0" applyNumberForma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193" fontId="0" fillId="0" borderId="0" xfId="0" applyNumberFormat="1" applyFill="1" applyAlignment="1">
      <alignment vertical="center"/>
    </xf>
    <xf numFmtId="191" fontId="7" fillId="0" borderId="14" xfId="0" applyNumberFormat="1" applyFont="1" applyFill="1" applyBorder="1" applyAlignment="1">
      <alignment vertical="center"/>
    </xf>
    <xf numFmtId="191" fontId="7" fillId="0" borderId="13" xfId="0" applyNumberFormat="1" applyFont="1" applyFill="1" applyBorder="1" applyAlignment="1">
      <alignment vertical="center"/>
    </xf>
    <xf numFmtId="191" fontId="7" fillId="0" borderId="15" xfId="0" applyNumberFormat="1" applyFont="1" applyFill="1" applyBorder="1" applyAlignment="1">
      <alignment vertical="center"/>
    </xf>
    <xf numFmtId="191" fontId="7" fillId="0" borderId="12" xfId="0" applyNumberFormat="1" applyFont="1" applyFill="1" applyBorder="1" applyAlignment="1">
      <alignment vertical="center"/>
    </xf>
    <xf numFmtId="191" fontId="7" fillId="0" borderId="16" xfId="0" applyNumberFormat="1" applyFont="1" applyFill="1" applyBorder="1" applyAlignment="1">
      <alignment vertical="center"/>
    </xf>
    <xf numFmtId="184" fontId="0" fillId="0" borderId="13" xfId="0" applyNumberFormat="1" applyFill="1" applyBorder="1" applyAlignment="1">
      <alignment horizontal="distributed" vertical="center"/>
    </xf>
    <xf numFmtId="184" fontId="0" fillId="0" borderId="14" xfId="0" applyNumberFormat="1" applyFill="1" applyBorder="1" applyAlignment="1">
      <alignment horizontal="distributed" vertical="center"/>
    </xf>
    <xf numFmtId="184" fontId="0" fillId="0" borderId="11" xfId="0" applyNumberFormat="1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38" fontId="7" fillId="0" borderId="19" xfId="49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38" fontId="7" fillId="0" borderId="20" xfId="49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6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9.125" defaultRowHeight="12.75"/>
  <cols>
    <col min="1" max="1" width="3.625" style="3" customWidth="1"/>
    <col min="2" max="2" width="11.125" style="2" customWidth="1"/>
    <col min="3" max="11" width="8.625" style="3" customWidth="1"/>
    <col min="12" max="12" width="9.125" style="3" customWidth="1"/>
    <col min="13" max="13" width="13.00390625" style="3" bestFit="1" customWidth="1"/>
    <col min="14" max="16384" width="9.125" style="3" customWidth="1"/>
  </cols>
  <sheetData>
    <row r="1" spans="1:11" ht="0.75" customHeight="1">
      <c r="A1" s="1"/>
      <c r="C1" s="2"/>
      <c r="D1" s="2"/>
      <c r="E1" s="2"/>
      <c r="F1" s="2"/>
      <c r="G1" s="2"/>
      <c r="H1" s="2"/>
      <c r="I1" s="2"/>
      <c r="J1" s="2"/>
      <c r="K1" s="2"/>
    </row>
    <row r="2" ht="11.25" customHeight="1" hidden="1"/>
    <row r="3" spans="10:11" ht="12" customHeight="1">
      <c r="J3" s="4"/>
      <c r="K3" s="5" t="s">
        <v>0</v>
      </c>
    </row>
    <row r="4" spans="1:11" ht="12" customHeight="1">
      <c r="A4" s="42" t="s">
        <v>58</v>
      </c>
      <c r="B4" s="43"/>
      <c r="C4" s="35" t="s">
        <v>65</v>
      </c>
      <c r="D4" s="36"/>
      <c r="E4" s="36"/>
      <c r="F4" s="35" t="s">
        <v>66</v>
      </c>
      <c r="G4" s="36"/>
      <c r="H4" s="36"/>
      <c r="I4" s="35" t="s">
        <v>67</v>
      </c>
      <c r="J4" s="36"/>
      <c r="K4" s="37"/>
    </row>
    <row r="5" spans="1:11" ht="12">
      <c r="A5" s="44"/>
      <c r="B5" s="45"/>
      <c r="C5" s="6" t="s">
        <v>59</v>
      </c>
      <c r="D5" s="6" t="s">
        <v>60</v>
      </c>
      <c r="E5" s="6" t="s">
        <v>1</v>
      </c>
      <c r="F5" s="6" t="s">
        <v>59</v>
      </c>
      <c r="G5" s="6" t="s">
        <v>60</v>
      </c>
      <c r="H5" s="6" t="s">
        <v>1</v>
      </c>
      <c r="I5" s="6" t="s">
        <v>59</v>
      </c>
      <c r="J5" s="6" t="s">
        <v>60</v>
      </c>
      <c r="K5" s="7" t="s">
        <v>1</v>
      </c>
    </row>
    <row r="6" spans="1:11" ht="12" customHeight="1">
      <c r="A6" s="8"/>
      <c r="B6" s="9" t="s">
        <v>13</v>
      </c>
      <c r="C6" s="11">
        <v>562.407</v>
      </c>
      <c r="D6" s="11">
        <v>2555.2521500000003</v>
      </c>
      <c r="E6" s="11">
        <f>C6+D6</f>
        <v>3117.6591500000004</v>
      </c>
      <c r="F6" s="11">
        <v>581.1214</v>
      </c>
      <c r="G6" s="11">
        <v>2542.78967</v>
      </c>
      <c r="H6" s="11">
        <f>F6+G6</f>
        <v>3123.91107</v>
      </c>
      <c r="I6" s="10">
        <f>C6-F6</f>
        <v>-18.714399999999955</v>
      </c>
      <c r="J6" s="10">
        <f>D6-G6</f>
        <v>12.462480000000141</v>
      </c>
      <c r="K6" s="11">
        <f>E6-H6</f>
        <v>-6.2519199999997</v>
      </c>
    </row>
    <row r="7" spans="1:11" ht="12" customHeight="1">
      <c r="A7" s="8"/>
      <c r="B7" s="9" t="s">
        <v>22</v>
      </c>
      <c r="C7" s="12">
        <v>678.8195</v>
      </c>
      <c r="D7" s="12">
        <v>2376.4744800000003</v>
      </c>
      <c r="E7" s="12">
        <f>C7+D7</f>
        <v>3055.2939800000004</v>
      </c>
      <c r="F7" s="12">
        <v>706.5884199999999</v>
      </c>
      <c r="G7" s="12">
        <v>2401.66161</v>
      </c>
      <c r="H7" s="12">
        <f aca="true" t="shared" si="0" ref="H7:H55">F7+G7</f>
        <v>3108.25003</v>
      </c>
      <c r="I7" s="10">
        <f aca="true" t="shared" si="1" ref="I7:I29">C7-F7</f>
        <v>-27.76891999999998</v>
      </c>
      <c r="J7" s="10">
        <f aca="true" t="shared" si="2" ref="J7:J29">D7-G7</f>
        <v>-25.187129999999797</v>
      </c>
      <c r="K7" s="12">
        <f aca="true" t="shared" si="3" ref="K7:K28">E7-H7</f>
        <v>-52.95604999999978</v>
      </c>
    </row>
    <row r="8" spans="1:11" ht="12" customHeight="1">
      <c r="A8" s="8"/>
      <c r="B8" s="9" t="s">
        <v>23</v>
      </c>
      <c r="C8" s="12">
        <v>1872.8191500000003</v>
      </c>
      <c r="D8" s="12">
        <v>5391.83029</v>
      </c>
      <c r="E8" s="12">
        <f aca="true" t="shared" si="4" ref="E8:E28">C8+D8</f>
        <v>7264.64944</v>
      </c>
      <c r="F8" s="12">
        <v>1875.3285600000002</v>
      </c>
      <c r="G8" s="12">
        <v>5433.93135</v>
      </c>
      <c r="H8" s="12">
        <f t="shared" si="0"/>
        <v>7309.25991</v>
      </c>
      <c r="I8" s="10">
        <f t="shared" si="1"/>
        <v>-2.509409999999889</v>
      </c>
      <c r="J8" s="10">
        <f t="shared" si="2"/>
        <v>-42.10105999999996</v>
      </c>
      <c r="K8" s="12">
        <f t="shared" si="3"/>
        <v>-44.61046999999962</v>
      </c>
    </row>
    <row r="9" spans="1:11" ht="12" customHeight="1">
      <c r="A9" s="8"/>
      <c r="B9" s="9" t="s">
        <v>24</v>
      </c>
      <c r="C9" s="12">
        <v>4702.12755</v>
      </c>
      <c r="D9" s="12">
        <v>3500.5400799999998</v>
      </c>
      <c r="E9" s="12">
        <f t="shared" si="4"/>
        <v>8202.66763</v>
      </c>
      <c r="F9" s="12">
        <v>4755.955170000001</v>
      </c>
      <c r="G9" s="12">
        <v>3473.8595299999997</v>
      </c>
      <c r="H9" s="12">
        <f t="shared" si="0"/>
        <v>8229.8147</v>
      </c>
      <c r="I9" s="10">
        <f t="shared" si="1"/>
        <v>-53.827620000000934</v>
      </c>
      <c r="J9" s="10">
        <f t="shared" si="2"/>
        <v>26.68055000000004</v>
      </c>
      <c r="K9" s="12">
        <f t="shared" si="3"/>
        <v>-27.147070000000895</v>
      </c>
    </row>
    <row r="10" spans="1:11" ht="12" customHeight="1">
      <c r="A10" s="8"/>
      <c r="B10" s="9" t="s">
        <v>25</v>
      </c>
      <c r="C10" s="12">
        <v>3251.68973</v>
      </c>
      <c r="D10" s="12">
        <v>1689.48561</v>
      </c>
      <c r="E10" s="12">
        <f t="shared" si="4"/>
        <v>4941.17534</v>
      </c>
      <c r="F10" s="12">
        <v>3268.96066</v>
      </c>
      <c r="G10" s="12">
        <v>1687.9652700000001</v>
      </c>
      <c r="H10" s="12">
        <f t="shared" si="0"/>
        <v>4956.92593</v>
      </c>
      <c r="I10" s="10">
        <f t="shared" si="1"/>
        <v>-17.270930000000135</v>
      </c>
      <c r="J10" s="10">
        <f t="shared" si="2"/>
        <v>1.5203399999998055</v>
      </c>
      <c r="K10" s="12">
        <f t="shared" si="3"/>
        <v>-15.750590000000557</v>
      </c>
    </row>
    <row r="11" spans="1:11" ht="12" customHeight="1">
      <c r="A11" s="8"/>
      <c r="B11" s="9" t="s">
        <v>26</v>
      </c>
      <c r="C11" s="12">
        <v>2355.99523</v>
      </c>
      <c r="D11" s="12">
        <v>1667.9588800000001</v>
      </c>
      <c r="E11" s="12">
        <f t="shared" si="4"/>
        <v>4023.95411</v>
      </c>
      <c r="F11" s="12">
        <v>2392.74086</v>
      </c>
      <c r="G11" s="12">
        <v>1648.67838</v>
      </c>
      <c r="H11" s="12">
        <f t="shared" si="0"/>
        <v>4041.41924</v>
      </c>
      <c r="I11" s="10">
        <f t="shared" si="1"/>
        <v>-36.74562999999989</v>
      </c>
      <c r="J11" s="10">
        <f t="shared" si="2"/>
        <v>19.280500000000075</v>
      </c>
      <c r="K11" s="12">
        <f t="shared" si="3"/>
        <v>-17.465130000000045</v>
      </c>
    </row>
    <row r="12" spans="1:11" ht="12" customHeight="1">
      <c r="A12" s="8" t="s">
        <v>2</v>
      </c>
      <c r="B12" s="9" t="s">
        <v>27</v>
      </c>
      <c r="C12" s="12">
        <v>3834.84459</v>
      </c>
      <c r="D12" s="12">
        <v>2112.31513</v>
      </c>
      <c r="E12" s="12">
        <f t="shared" si="4"/>
        <v>5947.15972</v>
      </c>
      <c r="F12" s="12">
        <v>3877.05065</v>
      </c>
      <c r="G12" s="12">
        <v>2082.88042</v>
      </c>
      <c r="H12" s="12">
        <f t="shared" si="0"/>
        <v>5959.931070000001</v>
      </c>
      <c r="I12" s="10">
        <f t="shared" si="1"/>
        <v>-42.20605999999998</v>
      </c>
      <c r="J12" s="10">
        <f t="shared" si="2"/>
        <v>29.434709999999995</v>
      </c>
      <c r="K12" s="12">
        <f t="shared" si="3"/>
        <v>-12.771350000000893</v>
      </c>
    </row>
    <row r="13" spans="1:11" ht="12" customHeight="1">
      <c r="A13" s="8"/>
      <c r="B13" s="9" t="s">
        <v>28</v>
      </c>
      <c r="C13" s="12">
        <v>3832.7164900000002</v>
      </c>
      <c r="D13" s="12">
        <v>8522.42292</v>
      </c>
      <c r="E13" s="12">
        <f t="shared" si="4"/>
        <v>12355.139410000002</v>
      </c>
      <c r="F13" s="12">
        <v>3857.22944</v>
      </c>
      <c r="G13" s="12">
        <v>8586.498800000001</v>
      </c>
      <c r="H13" s="12">
        <f t="shared" si="0"/>
        <v>12443.72824</v>
      </c>
      <c r="I13" s="10">
        <f t="shared" si="1"/>
        <v>-24.51294999999982</v>
      </c>
      <c r="J13" s="10">
        <f t="shared" si="2"/>
        <v>-64.07588000000032</v>
      </c>
      <c r="K13" s="12">
        <f t="shared" si="3"/>
        <v>-88.58882999999878</v>
      </c>
    </row>
    <row r="14" spans="1:11" ht="12" customHeight="1">
      <c r="A14" s="8"/>
      <c r="B14" s="9" t="s">
        <v>29</v>
      </c>
      <c r="C14" s="12">
        <v>5706.80712</v>
      </c>
      <c r="D14" s="12">
        <v>4017.9726600000004</v>
      </c>
      <c r="E14" s="12">
        <f t="shared" si="4"/>
        <v>9724.77978</v>
      </c>
      <c r="F14" s="12">
        <v>5756.361390000001</v>
      </c>
      <c r="G14" s="12">
        <v>4013.24236</v>
      </c>
      <c r="H14" s="12">
        <f t="shared" si="0"/>
        <v>9769.603750000002</v>
      </c>
      <c r="I14" s="10">
        <f t="shared" si="1"/>
        <v>-49.55427000000054</v>
      </c>
      <c r="J14" s="10">
        <f t="shared" si="2"/>
        <v>4.73030000000017</v>
      </c>
      <c r="K14" s="12">
        <f t="shared" si="3"/>
        <v>-44.82397000000128</v>
      </c>
    </row>
    <row r="15" spans="1:11" ht="12" customHeight="1">
      <c r="A15" s="8"/>
      <c r="B15" s="9" t="s">
        <v>30</v>
      </c>
      <c r="C15" s="12">
        <v>6056.07521</v>
      </c>
      <c r="D15" s="12">
        <v>1989.79353</v>
      </c>
      <c r="E15" s="12">
        <f t="shared" si="4"/>
        <v>8045.86874</v>
      </c>
      <c r="F15" s="12">
        <v>6099.8213399999995</v>
      </c>
      <c r="G15" s="12">
        <v>1967.9709</v>
      </c>
      <c r="H15" s="12">
        <f t="shared" si="0"/>
        <v>8067.79224</v>
      </c>
      <c r="I15" s="10">
        <f t="shared" si="1"/>
        <v>-43.74612999999954</v>
      </c>
      <c r="J15" s="10">
        <f t="shared" si="2"/>
        <v>21.82262999999989</v>
      </c>
      <c r="K15" s="12">
        <f t="shared" si="3"/>
        <v>-21.923499999999876</v>
      </c>
    </row>
    <row r="16" spans="1:11" ht="12" customHeight="1">
      <c r="A16" s="8"/>
      <c r="B16" s="9" t="s">
        <v>31</v>
      </c>
      <c r="C16" s="12">
        <v>15588.644229999998</v>
      </c>
      <c r="D16" s="12">
        <v>6914.241459999999</v>
      </c>
      <c r="E16" s="12">
        <f t="shared" si="4"/>
        <v>22502.885689999996</v>
      </c>
      <c r="F16" s="12">
        <v>15666.97986</v>
      </c>
      <c r="G16" s="12">
        <v>6855.383309999999</v>
      </c>
      <c r="H16" s="12">
        <f t="shared" si="0"/>
        <v>22522.363169999997</v>
      </c>
      <c r="I16" s="10">
        <f t="shared" si="1"/>
        <v>-78.3356300000014</v>
      </c>
      <c r="J16" s="10">
        <f t="shared" si="2"/>
        <v>58.85815000000002</v>
      </c>
      <c r="K16" s="12">
        <f t="shared" si="3"/>
        <v>-19.47748000000138</v>
      </c>
    </row>
    <row r="17" spans="1:11" ht="12" customHeight="1">
      <c r="A17" s="8"/>
      <c r="B17" s="9" t="s">
        <v>14</v>
      </c>
      <c r="C17" s="12">
        <v>25228.16619</v>
      </c>
      <c r="D17" s="12">
        <v>5739.90777</v>
      </c>
      <c r="E17" s="12">
        <f t="shared" si="4"/>
        <v>30968.07396</v>
      </c>
      <c r="F17" s="12">
        <v>25307.69689</v>
      </c>
      <c r="G17" s="12">
        <v>5694.016519999999</v>
      </c>
      <c r="H17" s="12">
        <f t="shared" si="0"/>
        <v>31001.713409999997</v>
      </c>
      <c r="I17" s="10">
        <f t="shared" si="1"/>
        <v>-79.53069999999934</v>
      </c>
      <c r="J17" s="10">
        <f t="shared" si="2"/>
        <v>45.89125000000058</v>
      </c>
      <c r="K17" s="12">
        <f t="shared" si="3"/>
        <v>-33.63944999999512</v>
      </c>
    </row>
    <row r="18" spans="1:11" ht="12" customHeight="1">
      <c r="A18" s="8"/>
      <c r="B18" s="9" t="s">
        <v>32</v>
      </c>
      <c r="C18" s="12">
        <v>3802.07429</v>
      </c>
      <c r="D18" s="12">
        <v>2889.1169499999996</v>
      </c>
      <c r="E18" s="12">
        <f t="shared" si="4"/>
        <v>6691.19124</v>
      </c>
      <c r="F18" s="12">
        <v>3846.31</v>
      </c>
      <c r="G18" s="12">
        <v>2877.85499</v>
      </c>
      <c r="H18" s="12">
        <f t="shared" si="0"/>
        <v>6724.164989999999</v>
      </c>
      <c r="I18" s="10">
        <f t="shared" si="1"/>
        <v>-44.235709999999926</v>
      </c>
      <c r="J18" s="10">
        <f t="shared" si="2"/>
        <v>11.261959999999817</v>
      </c>
      <c r="K18" s="12">
        <f t="shared" si="3"/>
        <v>-32.9737499999992</v>
      </c>
    </row>
    <row r="19" spans="1:11" ht="12" customHeight="1">
      <c r="A19" s="8"/>
      <c r="B19" s="9" t="s">
        <v>33</v>
      </c>
      <c r="C19" s="12">
        <v>7440.13513</v>
      </c>
      <c r="D19" s="12">
        <v>1661.9259499999998</v>
      </c>
      <c r="E19" s="12">
        <f t="shared" si="4"/>
        <v>9102.06108</v>
      </c>
      <c r="F19" s="12">
        <v>7485.34021</v>
      </c>
      <c r="G19" s="12">
        <v>1622.58735</v>
      </c>
      <c r="H19" s="12">
        <f t="shared" si="0"/>
        <v>9107.92756</v>
      </c>
      <c r="I19" s="10">
        <f t="shared" si="1"/>
        <v>-45.205080000000635</v>
      </c>
      <c r="J19" s="10">
        <f t="shared" si="2"/>
        <v>39.338599999999815</v>
      </c>
      <c r="K19" s="12">
        <f t="shared" si="3"/>
        <v>-5.8664800000005926</v>
      </c>
    </row>
    <row r="20" spans="1:11" ht="12" customHeight="1">
      <c r="A20" s="8"/>
      <c r="B20" s="9" t="s">
        <v>34</v>
      </c>
      <c r="C20" s="12">
        <v>17187.13454</v>
      </c>
      <c r="D20" s="12">
        <v>2801.08646</v>
      </c>
      <c r="E20" s="12">
        <f t="shared" si="4"/>
        <v>19988.220999999998</v>
      </c>
      <c r="F20" s="12">
        <v>17250.86968</v>
      </c>
      <c r="G20" s="12">
        <v>2725.49329</v>
      </c>
      <c r="H20" s="12">
        <f t="shared" si="0"/>
        <v>19976.36297</v>
      </c>
      <c r="I20" s="10">
        <f t="shared" si="1"/>
        <v>-63.73514000000068</v>
      </c>
      <c r="J20" s="10">
        <f t="shared" si="2"/>
        <v>75.5931700000001</v>
      </c>
      <c r="K20" s="12">
        <f t="shared" si="3"/>
        <v>11.858029999999417</v>
      </c>
    </row>
    <row r="21" spans="1:11" ht="12" customHeight="1">
      <c r="A21" s="8"/>
      <c r="B21" s="9" t="s">
        <v>35</v>
      </c>
      <c r="C21" s="12">
        <v>5175.33412</v>
      </c>
      <c r="D21" s="12">
        <v>1798.5941699999998</v>
      </c>
      <c r="E21" s="12">
        <f t="shared" si="4"/>
        <v>6973.92829</v>
      </c>
      <c r="F21" s="12">
        <v>5231.51325</v>
      </c>
      <c r="G21" s="12">
        <v>1747.19756</v>
      </c>
      <c r="H21" s="12">
        <f t="shared" si="0"/>
        <v>6978.7108100000005</v>
      </c>
      <c r="I21" s="10">
        <f t="shared" si="1"/>
        <v>-56.17912999999953</v>
      </c>
      <c r="J21" s="10">
        <f t="shared" si="2"/>
        <v>51.39660999999978</v>
      </c>
      <c r="K21" s="12">
        <f t="shared" si="3"/>
        <v>-4.782520000000659</v>
      </c>
    </row>
    <row r="22" spans="1:11" ht="12" customHeight="1">
      <c r="A22" s="8" t="s">
        <v>3</v>
      </c>
      <c r="B22" s="9" t="s">
        <v>36</v>
      </c>
      <c r="C22" s="12">
        <v>5896.77877</v>
      </c>
      <c r="D22" s="12">
        <v>2734.6245200000003</v>
      </c>
      <c r="E22" s="12">
        <f t="shared" si="4"/>
        <v>8631.40329</v>
      </c>
      <c r="F22" s="12">
        <v>5939.336980000001</v>
      </c>
      <c r="G22" s="12">
        <v>2728.44715</v>
      </c>
      <c r="H22" s="12">
        <f t="shared" si="0"/>
        <v>8667.78413</v>
      </c>
      <c r="I22" s="10">
        <f t="shared" si="1"/>
        <v>-42.558210000001054</v>
      </c>
      <c r="J22" s="10">
        <f t="shared" si="2"/>
        <v>6.177370000000337</v>
      </c>
      <c r="K22" s="12">
        <f t="shared" si="3"/>
        <v>-36.38083999999981</v>
      </c>
    </row>
    <row r="23" spans="1:11" ht="12" customHeight="1">
      <c r="A23" s="8"/>
      <c r="B23" s="9" t="s">
        <v>37</v>
      </c>
      <c r="C23" s="12">
        <v>3420.0627200000004</v>
      </c>
      <c r="D23" s="12">
        <v>1293.64851</v>
      </c>
      <c r="E23" s="12">
        <f t="shared" si="4"/>
        <v>4713.711230000001</v>
      </c>
      <c r="F23" s="12">
        <v>3445.82907</v>
      </c>
      <c r="G23" s="12">
        <v>1286.47654</v>
      </c>
      <c r="H23" s="12">
        <f t="shared" si="0"/>
        <v>4732.305609999999</v>
      </c>
      <c r="I23" s="10">
        <f t="shared" si="1"/>
        <v>-25.76634999999942</v>
      </c>
      <c r="J23" s="10">
        <f t="shared" si="2"/>
        <v>7.171969999999874</v>
      </c>
      <c r="K23" s="12">
        <f t="shared" si="3"/>
        <v>-18.594379999998637</v>
      </c>
    </row>
    <row r="24" spans="1:11" ht="12" customHeight="1">
      <c r="A24" s="8"/>
      <c r="B24" s="9" t="s">
        <v>38</v>
      </c>
      <c r="C24" s="12">
        <v>11436.209209999999</v>
      </c>
      <c r="D24" s="12">
        <v>4356.3</v>
      </c>
      <c r="E24" s="12">
        <f t="shared" si="4"/>
        <v>15792.50921</v>
      </c>
      <c r="F24" s="12">
        <v>11508.573989999999</v>
      </c>
      <c r="G24" s="12">
        <v>4299.0596399999995</v>
      </c>
      <c r="H24" s="12">
        <f t="shared" si="0"/>
        <v>15807.633629999998</v>
      </c>
      <c r="I24" s="10">
        <f t="shared" si="1"/>
        <v>-72.36477999999988</v>
      </c>
      <c r="J24" s="10">
        <f t="shared" si="2"/>
        <v>57.24036000000069</v>
      </c>
      <c r="K24" s="12">
        <f t="shared" si="3"/>
        <v>-15.124419999998281</v>
      </c>
    </row>
    <row r="25" spans="1:11" ht="12" customHeight="1">
      <c r="A25" s="8"/>
      <c r="B25" s="9" t="s">
        <v>39</v>
      </c>
      <c r="C25" s="12">
        <v>23345.807289999997</v>
      </c>
      <c r="D25" s="12">
        <v>3085.25038</v>
      </c>
      <c r="E25" s="12">
        <f t="shared" si="4"/>
        <v>26431.05767</v>
      </c>
      <c r="F25" s="12">
        <v>23381.99639</v>
      </c>
      <c r="G25" s="12">
        <v>3043.8703299999997</v>
      </c>
      <c r="H25" s="12">
        <f t="shared" si="0"/>
        <v>26425.866719999998</v>
      </c>
      <c r="I25" s="10">
        <f t="shared" si="1"/>
        <v>-36.189100000003236</v>
      </c>
      <c r="J25" s="10">
        <f t="shared" si="2"/>
        <v>41.38005000000021</v>
      </c>
      <c r="K25" s="12">
        <f t="shared" si="3"/>
        <v>5.190950000000157</v>
      </c>
    </row>
    <row r="26" spans="1:11" ht="12" customHeight="1">
      <c r="A26" s="8"/>
      <c r="B26" s="9" t="s">
        <v>40</v>
      </c>
      <c r="C26" s="12">
        <v>20178.71099</v>
      </c>
      <c r="D26" s="12">
        <v>5393.18019</v>
      </c>
      <c r="E26" s="12">
        <f t="shared" si="4"/>
        <v>25571.89118</v>
      </c>
      <c r="F26" s="12">
        <v>20267.594300000004</v>
      </c>
      <c r="G26" s="12">
        <v>5308.19219</v>
      </c>
      <c r="H26" s="12">
        <f t="shared" si="0"/>
        <v>25575.786490000006</v>
      </c>
      <c r="I26" s="10">
        <f t="shared" si="1"/>
        <v>-88.88331000000471</v>
      </c>
      <c r="J26" s="10">
        <f t="shared" si="2"/>
        <v>84.98800000000028</v>
      </c>
      <c r="K26" s="12">
        <f>E26-H26</f>
        <v>-3.895310000007157</v>
      </c>
    </row>
    <row r="27" spans="1:11" ht="12" customHeight="1">
      <c r="A27" s="8"/>
      <c r="B27" s="9" t="s">
        <v>41</v>
      </c>
      <c r="C27" s="12">
        <v>12580.342489999999</v>
      </c>
      <c r="D27" s="12">
        <v>2818.32681</v>
      </c>
      <c r="E27" s="12">
        <f t="shared" si="4"/>
        <v>15398.6693</v>
      </c>
      <c r="F27" s="12">
        <v>12632.09667</v>
      </c>
      <c r="G27" s="12">
        <v>2771.6276799999996</v>
      </c>
      <c r="H27" s="12">
        <f>F27+G27</f>
        <v>15403.72435</v>
      </c>
      <c r="I27" s="10">
        <f t="shared" si="1"/>
        <v>-51.754180000001725</v>
      </c>
      <c r="J27" s="10">
        <f t="shared" si="2"/>
        <v>46.69913000000042</v>
      </c>
      <c r="K27" s="12">
        <f t="shared" si="3"/>
        <v>-5.055050000000847</v>
      </c>
    </row>
    <row r="28" spans="1:11" ht="12" customHeight="1">
      <c r="A28" s="8"/>
      <c r="B28" s="9" t="s">
        <v>15</v>
      </c>
      <c r="C28" s="12">
        <v>16942.37028</v>
      </c>
      <c r="D28" s="12">
        <v>4723.11666</v>
      </c>
      <c r="E28" s="12">
        <f t="shared" si="4"/>
        <v>21665.48694</v>
      </c>
      <c r="F28" s="12">
        <v>17005.185799999996</v>
      </c>
      <c r="G28" s="12">
        <v>4695.63973</v>
      </c>
      <c r="H28" s="25">
        <f t="shared" si="0"/>
        <v>21700.825529999995</v>
      </c>
      <c r="I28" s="10">
        <f t="shared" si="1"/>
        <v>-62.81551999999647</v>
      </c>
      <c r="J28" s="10">
        <f t="shared" si="2"/>
        <v>27.47692999999981</v>
      </c>
      <c r="K28" s="12">
        <f t="shared" si="3"/>
        <v>-35.33858999999575</v>
      </c>
    </row>
    <row r="29" spans="1:11" ht="12" customHeight="1">
      <c r="A29" s="13"/>
      <c r="B29" s="14" t="s">
        <v>4</v>
      </c>
      <c r="C29" s="16">
        <f>SUM(C6:C28)</f>
        <v>201076.07182</v>
      </c>
      <c r="D29" s="16">
        <f>SUM(D6:D28)</f>
        <v>80033.36555999999</v>
      </c>
      <c r="E29" s="16">
        <f>C29+D29</f>
        <v>281109.43738</v>
      </c>
      <c r="F29" s="16">
        <f>SUM(F6:F28)</f>
        <v>202140.48098000002</v>
      </c>
      <c r="G29" s="16">
        <f>SUM(G6:G28)</f>
        <v>79495.32457</v>
      </c>
      <c r="H29" s="16">
        <f>SUM(F29:G29)</f>
        <v>281635.80555000005</v>
      </c>
      <c r="I29" s="15">
        <f t="shared" si="1"/>
        <v>-1064.4091600000102</v>
      </c>
      <c r="J29" s="15">
        <f t="shared" si="2"/>
        <v>538.040989999994</v>
      </c>
      <c r="K29" s="16">
        <f>E29-H29</f>
        <v>-526.3681700000307</v>
      </c>
    </row>
    <row r="30" spans="1:13" ht="12" customHeight="1">
      <c r="A30" s="8"/>
      <c r="B30" s="32" t="s">
        <v>16</v>
      </c>
      <c r="C30" s="38">
        <v>30907.590799999994</v>
      </c>
      <c r="D30" s="39">
        <v>7660.02309</v>
      </c>
      <c r="E30" s="27">
        <f>C30+D30</f>
        <v>38567.61388999999</v>
      </c>
      <c r="F30" s="11">
        <v>30849.86407</v>
      </c>
      <c r="G30" s="11">
        <v>7563.0880099999995</v>
      </c>
      <c r="H30" s="11">
        <f t="shared" si="0"/>
        <v>38412.95208</v>
      </c>
      <c r="I30" s="30">
        <f>C30-F30</f>
        <v>57.72672999999486</v>
      </c>
      <c r="J30" s="30">
        <f>D30-G30</f>
        <v>96.9350800000002</v>
      </c>
      <c r="K30" s="27">
        <f>E30-H30</f>
        <v>154.6618099999905</v>
      </c>
      <c r="M30" s="26"/>
    </row>
    <row r="31" spans="1:11" ht="12" customHeight="1">
      <c r="A31" s="8"/>
      <c r="B31" s="33" t="s">
        <v>42</v>
      </c>
      <c r="C31" s="40">
        <v>7838.376919999999</v>
      </c>
      <c r="D31" s="39">
        <v>3029.3307</v>
      </c>
      <c r="E31" s="27">
        <f>C31+D31</f>
        <v>10867.70762</v>
      </c>
      <c r="F31" s="12">
        <v>7838.40471</v>
      </c>
      <c r="G31" s="12">
        <v>2994.6846299999997</v>
      </c>
      <c r="H31" s="12">
        <f t="shared" si="0"/>
        <v>10833.089339999999</v>
      </c>
      <c r="I31" s="30">
        <f>C31-F31</f>
        <v>-0.027790000001004955</v>
      </c>
      <c r="J31" s="30">
        <f>D31-G31</f>
        <v>34.646070000000236</v>
      </c>
      <c r="K31" s="27">
        <f>E31-H31</f>
        <v>34.618280000000595</v>
      </c>
    </row>
    <row r="32" spans="1:11" ht="12" customHeight="1">
      <c r="A32" s="8"/>
      <c r="B32" s="33" t="s">
        <v>17</v>
      </c>
      <c r="C32" s="40">
        <v>5100.96038</v>
      </c>
      <c r="D32" s="39">
        <v>1224.14359</v>
      </c>
      <c r="E32" s="27">
        <f aca="true" t="shared" si="5" ref="E32:E55">C32+D32</f>
        <v>6325.10397</v>
      </c>
      <c r="F32" s="12">
        <v>5112.21459</v>
      </c>
      <c r="G32" s="12">
        <v>1206.11036</v>
      </c>
      <c r="H32" s="12">
        <f t="shared" si="0"/>
        <v>6318.324949999999</v>
      </c>
      <c r="I32" s="30">
        <f aca="true" t="shared" si="6" ref="I32:I55">C32-F32</f>
        <v>-11.254209999999148</v>
      </c>
      <c r="J32" s="30">
        <f aca="true" t="shared" si="7" ref="J32:J55">D32-G32</f>
        <v>18.033230000000003</v>
      </c>
      <c r="K32" s="27">
        <f aca="true" t="shared" si="8" ref="K32:K55">E32-H32</f>
        <v>6.779020000000855</v>
      </c>
    </row>
    <row r="33" spans="1:11" ht="12" customHeight="1">
      <c r="A33" s="8"/>
      <c r="B33" s="33" t="s">
        <v>43</v>
      </c>
      <c r="C33" s="40">
        <v>7260.8145</v>
      </c>
      <c r="D33" s="39">
        <v>1443.76013</v>
      </c>
      <c r="E33" s="27">
        <f t="shared" si="5"/>
        <v>8704.574630000001</v>
      </c>
      <c r="F33" s="12">
        <v>7262.06345</v>
      </c>
      <c r="G33" s="12">
        <v>1410.3424900000002</v>
      </c>
      <c r="H33" s="12">
        <f t="shared" si="0"/>
        <v>8672.40594</v>
      </c>
      <c r="I33" s="30">
        <f t="shared" si="6"/>
        <v>-1.2489499999992404</v>
      </c>
      <c r="J33" s="30">
        <f t="shared" si="7"/>
        <v>33.417639999999665</v>
      </c>
      <c r="K33" s="27">
        <f t="shared" si="8"/>
        <v>32.168690000000424</v>
      </c>
    </row>
    <row r="34" spans="1:11" ht="12" customHeight="1">
      <c r="A34" s="8"/>
      <c r="B34" s="33" t="s">
        <v>44</v>
      </c>
      <c r="C34" s="40">
        <v>10453.452240000022</v>
      </c>
      <c r="D34" s="39">
        <v>2216.62173</v>
      </c>
      <c r="E34" s="27">
        <f t="shared" si="5"/>
        <v>12670.073970000023</v>
      </c>
      <c r="F34" s="12">
        <v>10444.566570000026</v>
      </c>
      <c r="G34" s="12">
        <v>2184.6372800000004</v>
      </c>
      <c r="H34" s="12">
        <f t="shared" si="0"/>
        <v>12629.203850000027</v>
      </c>
      <c r="I34" s="30">
        <f t="shared" si="6"/>
        <v>8.885669999996026</v>
      </c>
      <c r="J34" s="30">
        <f t="shared" si="7"/>
        <v>31.98444999999947</v>
      </c>
      <c r="K34" s="27">
        <f t="shared" si="8"/>
        <v>40.87011999999595</v>
      </c>
    </row>
    <row r="35" spans="1:11" ht="12" customHeight="1">
      <c r="A35" s="8"/>
      <c r="B35" s="33" t="s">
        <v>45</v>
      </c>
      <c r="C35" s="40">
        <v>9840.177950000001</v>
      </c>
      <c r="D35" s="39">
        <v>3167.0245099999997</v>
      </c>
      <c r="E35" s="27">
        <f t="shared" si="5"/>
        <v>13007.20246</v>
      </c>
      <c r="F35" s="12">
        <v>9828.31644</v>
      </c>
      <c r="G35" s="12">
        <v>3143.39339</v>
      </c>
      <c r="H35" s="12">
        <f t="shared" si="0"/>
        <v>12971.70983</v>
      </c>
      <c r="I35" s="30">
        <f t="shared" si="6"/>
        <v>11.861510000000635</v>
      </c>
      <c r="J35" s="30">
        <f t="shared" si="7"/>
        <v>23.631119999999555</v>
      </c>
      <c r="K35" s="27">
        <f t="shared" si="8"/>
        <v>35.492630000000645</v>
      </c>
    </row>
    <row r="36" spans="1:11" ht="12" customHeight="1">
      <c r="A36" s="8"/>
      <c r="B36" s="33" t="s">
        <v>46</v>
      </c>
      <c r="C36" s="40">
        <v>5199.63623</v>
      </c>
      <c r="D36" s="39">
        <v>2381.1719</v>
      </c>
      <c r="E36" s="27">
        <f t="shared" si="5"/>
        <v>7580.808129999999</v>
      </c>
      <c r="F36" s="12">
        <v>5199.56454</v>
      </c>
      <c r="G36" s="12">
        <v>2429.00178</v>
      </c>
      <c r="H36" s="12">
        <f t="shared" si="0"/>
        <v>7628.56632</v>
      </c>
      <c r="I36" s="30">
        <f t="shared" si="6"/>
        <v>0.07168999999976222</v>
      </c>
      <c r="J36" s="30">
        <f t="shared" si="7"/>
        <v>-47.82988000000023</v>
      </c>
      <c r="K36" s="27">
        <f t="shared" si="8"/>
        <v>-47.75819000000047</v>
      </c>
    </row>
    <row r="37" spans="1:11" ht="12" customHeight="1">
      <c r="A37" s="8" t="s">
        <v>5</v>
      </c>
      <c r="B37" s="33" t="s">
        <v>47</v>
      </c>
      <c r="C37" s="40">
        <v>8465.24464</v>
      </c>
      <c r="D37" s="39">
        <v>1794.8091299999999</v>
      </c>
      <c r="E37" s="27">
        <f t="shared" si="5"/>
        <v>10260.05377</v>
      </c>
      <c r="F37" s="12">
        <v>8435.201050000001</v>
      </c>
      <c r="G37" s="12">
        <v>1790.27571</v>
      </c>
      <c r="H37" s="12">
        <f t="shared" si="0"/>
        <v>10225.476760000001</v>
      </c>
      <c r="I37" s="30">
        <f t="shared" si="6"/>
        <v>30.043589999999313</v>
      </c>
      <c r="J37" s="30">
        <f t="shared" si="7"/>
        <v>4.533419999999978</v>
      </c>
      <c r="K37" s="27">
        <f t="shared" si="8"/>
        <v>34.57700999999906</v>
      </c>
    </row>
    <row r="38" spans="1:11" ht="12" customHeight="1">
      <c r="A38" s="8"/>
      <c r="B38" s="33" t="s">
        <v>48</v>
      </c>
      <c r="C38" s="40">
        <v>24119.716640000006</v>
      </c>
      <c r="D38" s="39">
        <v>4355.03287</v>
      </c>
      <c r="E38" s="27">
        <f t="shared" si="5"/>
        <v>28474.749510000005</v>
      </c>
      <c r="F38" s="12">
        <v>24062.604780000005</v>
      </c>
      <c r="G38" s="12">
        <v>4302.391820000001</v>
      </c>
      <c r="H38" s="12">
        <f t="shared" si="0"/>
        <v>28364.996600000006</v>
      </c>
      <c r="I38" s="30">
        <f t="shared" si="6"/>
        <v>57.11186000000089</v>
      </c>
      <c r="J38" s="30">
        <f t="shared" si="7"/>
        <v>52.64104999999927</v>
      </c>
      <c r="K38" s="27">
        <f t="shared" si="8"/>
        <v>109.75290999999925</v>
      </c>
    </row>
    <row r="39" spans="1:11" ht="12" customHeight="1">
      <c r="A39" s="8"/>
      <c r="B39" s="33" t="s">
        <v>18</v>
      </c>
      <c r="C39" s="40">
        <v>5122.6052899999995</v>
      </c>
      <c r="D39" s="39">
        <v>655.6564299999999</v>
      </c>
      <c r="E39" s="27">
        <f t="shared" si="5"/>
        <v>5778.2617199999995</v>
      </c>
      <c r="F39" s="12">
        <v>5091.25623</v>
      </c>
      <c r="G39" s="12">
        <v>661.97291</v>
      </c>
      <c r="H39" s="12">
        <f t="shared" si="0"/>
        <v>5753.2291399999995</v>
      </c>
      <c r="I39" s="30">
        <f t="shared" si="6"/>
        <v>31.349059999999554</v>
      </c>
      <c r="J39" s="30">
        <f t="shared" si="7"/>
        <v>-6.31648000000007</v>
      </c>
      <c r="K39" s="27">
        <f t="shared" si="8"/>
        <v>25.032580000000053</v>
      </c>
    </row>
    <row r="40" spans="1:11" ht="12" customHeight="1">
      <c r="A40" s="8"/>
      <c r="B40" s="33" t="s">
        <v>49</v>
      </c>
      <c r="C40" s="40">
        <v>8570.77876</v>
      </c>
      <c r="D40" s="39">
        <v>1752.2872500000003</v>
      </c>
      <c r="E40" s="27">
        <f t="shared" si="5"/>
        <v>10323.066009999999</v>
      </c>
      <c r="F40" s="12">
        <v>8569.043740000001</v>
      </c>
      <c r="G40" s="12">
        <v>1732.98156</v>
      </c>
      <c r="H40" s="12">
        <f t="shared" si="0"/>
        <v>10302.025300000001</v>
      </c>
      <c r="I40" s="30">
        <f t="shared" si="6"/>
        <v>1.7350199999982578</v>
      </c>
      <c r="J40" s="30">
        <f t="shared" si="7"/>
        <v>19.305690000000368</v>
      </c>
      <c r="K40" s="27">
        <f t="shared" si="8"/>
        <v>21.04070999999749</v>
      </c>
    </row>
    <row r="41" spans="1:11" ht="12" customHeight="1">
      <c r="A41" s="8"/>
      <c r="B41" s="33" t="s">
        <v>50</v>
      </c>
      <c r="C41" s="40">
        <v>8832.07112</v>
      </c>
      <c r="D41" s="39">
        <v>2503.62372</v>
      </c>
      <c r="E41" s="27">
        <f t="shared" si="5"/>
        <v>11335.69484</v>
      </c>
      <c r="F41" s="12">
        <v>8798.41201</v>
      </c>
      <c r="G41" s="12">
        <v>2491.57279</v>
      </c>
      <c r="H41" s="12">
        <f t="shared" si="0"/>
        <v>11289.9848</v>
      </c>
      <c r="I41" s="30">
        <f t="shared" si="6"/>
        <v>33.65911000000051</v>
      </c>
      <c r="J41" s="30">
        <f t="shared" si="7"/>
        <v>12.05092999999988</v>
      </c>
      <c r="K41" s="27">
        <f t="shared" si="8"/>
        <v>45.710039999999935</v>
      </c>
    </row>
    <row r="42" spans="1:11" ht="12" customHeight="1">
      <c r="A42" s="8"/>
      <c r="B42" s="33" t="s">
        <v>19</v>
      </c>
      <c r="C42" s="40">
        <v>6815.65164</v>
      </c>
      <c r="D42" s="39">
        <v>962.43072</v>
      </c>
      <c r="E42" s="27">
        <f t="shared" si="5"/>
        <v>7778.08236</v>
      </c>
      <c r="F42" s="12">
        <v>6798.108790000001</v>
      </c>
      <c r="G42" s="12">
        <v>949.08753</v>
      </c>
      <c r="H42" s="12">
        <f t="shared" si="0"/>
        <v>7747.196320000001</v>
      </c>
      <c r="I42" s="30">
        <f t="shared" si="6"/>
        <v>17.542849999998907</v>
      </c>
      <c r="J42" s="30">
        <f t="shared" si="7"/>
        <v>13.343189999999936</v>
      </c>
      <c r="K42" s="27">
        <f t="shared" si="8"/>
        <v>30.88603999999941</v>
      </c>
    </row>
    <row r="43" spans="1:11" ht="12" customHeight="1">
      <c r="A43" s="8"/>
      <c r="B43" s="33" t="s">
        <v>20</v>
      </c>
      <c r="C43" s="40">
        <v>5281.164400000001</v>
      </c>
      <c r="D43" s="39">
        <v>1142.95932</v>
      </c>
      <c r="E43" s="27">
        <f>C43+D43</f>
        <v>6424.1237200000005</v>
      </c>
      <c r="F43" s="12">
        <v>5275.975010000001</v>
      </c>
      <c r="G43" s="12">
        <v>1134.7859</v>
      </c>
      <c r="H43" s="12">
        <f t="shared" si="0"/>
        <v>6410.760910000001</v>
      </c>
      <c r="I43" s="30">
        <f t="shared" si="6"/>
        <v>5.189389999999548</v>
      </c>
      <c r="J43" s="30">
        <f t="shared" si="7"/>
        <v>8.173419999999851</v>
      </c>
      <c r="K43" s="27">
        <f t="shared" si="8"/>
        <v>13.362809999999627</v>
      </c>
    </row>
    <row r="44" spans="1:11" ht="12" customHeight="1">
      <c r="A44" s="8"/>
      <c r="B44" s="33" t="s">
        <v>51</v>
      </c>
      <c r="C44" s="40">
        <v>3388.20737</v>
      </c>
      <c r="D44" s="39">
        <v>749.48104</v>
      </c>
      <c r="E44" s="27">
        <f t="shared" si="5"/>
        <v>4137.68841</v>
      </c>
      <c r="F44" s="12">
        <v>3386.8989000000006</v>
      </c>
      <c r="G44" s="12">
        <v>748.73101</v>
      </c>
      <c r="H44" s="12">
        <f t="shared" si="0"/>
        <v>4135.629910000001</v>
      </c>
      <c r="I44" s="30">
        <f t="shared" si="6"/>
        <v>1.3084699999994882</v>
      </c>
      <c r="J44" s="30">
        <f t="shared" si="7"/>
        <v>0.7500300000000379</v>
      </c>
      <c r="K44" s="27">
        <f t="shared" si="8"/>
        <v>2.058499999999185</v>
      </c>
    </row>
    <row r="45" spans="1:11" ht="12" customHeight="1">
      <c r="A45" s="8"/>
      <c r="B45" s="33" t="s">
        <v>52</v>
      </c>
      <c r="C45" s="40">
        <v>3102.37258</v>
      </c>
      <c r="D45" s="39">
        <v>522.92246</v>
      </c>
      <c r="E45" s="27">
        <f t="shared" si="5"/>
        <v>3625.29504</v>
      </c>
      <c r="F45" s="12">
        <v>3107.2726399999997</v>
      </c>
      <c r="G45" s="12">
        <v>514.8594499999999</v>
      </c>
      <c r="H45" s="12">
        <f t="shared" si="0"/>
        <v>3622.1320899999996</v>
      </c>
      <c r="I45" s="30">
        <f t="shared" si="6"/>
        <v>-4.900059999999485</v>
      </c>
      <c r="J45" s="30">
        <f t="shared" si="7"/>
        <v>8.063010000000077</v>
      </c>
      <c r="K45" s="27">
        <f t="shared" si="8"/>
        <v>3.1629500000003645</v>
      </c>
    </row>
    <row r="46" spans="1:11" ht="12" customHeight="1">
      <c r="A46" s="8"/>
      <c r="B46" s="33" t="s">
        <v>53</v>
      </c>
      <c r="C46" s="40">
        <v>3089.70937</v>
      </c>
      <c r="D46" s="39">
        <v>360.48424000000006</v>
      </c>
      <c r="E46" s="27">
        <f t="shared" si="5"/>
        <v>3450.1936100000003</v>
      </c>
      <c r="F46" s="12">
        <v>3079.503239999999</v>
      </c>
      <c r="G46" s="12">
        <v>358.10134999999997</v>
      </c>
      <c r="H46" s="12">
        <f t="shared" si="0"/>
        <v>3437.604589999999</v>
      </c>
      <c r="I46" s="30">
        <f t="shared" si="6"/>
        <v>10.20613000000094</v>
      </c>
      <c r="J46" s="30">
        <f t="shared" si="7"/>
        <v>2.3828900000000885</v>
      </c>
      <c r="K46" s="27">
        <f t="shared" si="8"/>
        <v>12.589020000001256</v>
      </c>
    </row>
    <row r="47" spans="1:11" ht="12" customHeight="1">
      <c r="A47" s="8"/>
      <c r="B47" s="33" t="s">
        <v>21</v>
      </c>
      <c r="C47" s="40">
        <v>4472.70676</v>
      </c>
      <c r="D47" s="39">
        <v>722.6561100000001</v>
      </c>
      <c r="E47" s="27">
        <f>C47+D47</f>
        <v>5195.36287</v>
      </c>
      <c r="F47" s="12">
        <v>4459.946419999999</v>
      </c>
      <c r="G47" s="12">
        <v>721.75728</v>
      </c>
      <c r="H47" s="12">
        <f t="shared" si="0"/>
        <v>5181.703699999999</v>
      </c>
      <c r="I47" s="30">
        <f t="shared" si="6"/>
        <v>12.760340000000724</v>
      </c>
      <c r="J47" s="30">
        <f t="shared" si="7"/>
        <v>0.8988300000000891</v>
      </c>
      <c r="K47" s="27">
        <f t="shared" si="8"/>
        <v>13.659170000000813</v>
      </c>
    </row>
    <row r="48" spans="1:11" ht="12" customHeight="1">
      <c r="A48" s="8" t="s">
        <v>11</v>
      </c>
      <c r="B48" s="33" t="s">
        <v>54</v>
      </c>
      <c r="C48" s="40">
        <v>3073.50612</v>
      </c>
      <c r="D48" s="39">
        <v>604.9453599999999</v>
      </c>
      <c r="E48" s="27">
        <f t="shared" si="5"/>
        <v>3678.4514799999997</v>
      </c>
      <c r="F48" s="12">
        <v>3054.31059</v>
      </c>
      <c r="G48" s="12">
        <v>580.88339</v>
      </c>
      <c r="H48" s="12">
        <f t="shared" si="0"/>
        <v>3635.19398</v>
      </c>
      <c r="I48" s="30">
        <f t="shared" si="6"/>
        <v>19.195529999999962</v>
      </c>
      <c r="J48" s="30">
        <f t="shared" si="7"/>
        <v>24.061969999999974</v>
      </c>
      <c r="K48" s="27">
        <f t="shared" si="8"/>
        <v>43.25749999999971</v>
      </c>
    </row>
    <row r="49" spans="1:11" ht="12" customHeight="1">
      <c r="A49" s="8"/>
      <c r="B49" s="33" t="s">
        <v>6</v>
      </c>
      <c r="C49" s="40">
        <v>5583.6084599999995</v>
      </c>
      <c r="D49" s="39">
        <v>1160.0748199999998</v>
      </c>
      <c r="E49" s="27">
        <f t="shared" si="5"/>
        <v>6743.683279999999</v>
      </c>
      <c r="F49" s="12">
        <v>5569.594700000001</v>
      </c>
      <c r="G49" s="12">
        <v>1160.88242</v>
      </c>
      <c r="H49" s="12">
        <f t="shared" si="0"/>
        <v>6730.4771200000005</v>
      </c>
      <c r="I49" s="30">
        <f t="shared" si="6"/>
        <v>14.01375999999891</v>
      </c>
      <c r="J49" s="30">
        <f t="shared" si="7"/>
        <v>-0.8076000000000931</v>
      </c>
      <c r="K49" s="27">
        <f t="shared" si="8"/>
        <v>13.206159999998818</v>
      </c>
    </row>
    <row r="50" spans="1:11" ht="12" customHeight="1">
      <c r="A50" s="8"/>
      <c r="B50" s="33" t="s">
        <v>7</v>
      </c>
      <c r="C50" s="40">
        <v>4595.27456</v>
      </c>
      <c r="D50" s="39">
        <v>860.8341399999999</v>
      </c>
      <c r="E50" s="27">
        <f>C50+D50</f>
        <v>5456.1087</v>
      </c>
      <c r="F50" s="12">
        <v>4566.80474</v>
      </c>
      <c r="G50" s="12">
        <v>882.99581</v>
      </c>
      <c r="H50" s="12">
        <f t="shared" si="0"/>
        <v>5449.80055</v>
      </c>
      <c r="I50" s="30">
        <f t="shared" si="6"/>
        <v>28.469820000000254</v>
      </c>
      <c r="J50" s="30">
        <f t="shared" si="7"/>
        <v>-22.161670000000072</v>
      </c>
      <c r="K50" s="27">
        <f t="shared" si="8"/>
        <v>6.308149999999841</v>
      </c>
    </row>
    <row r="51" spans="1:11" ht="12" customHeight="1">
      <c r="A51" s="8"/>
      <c r="B51" s="33" t="s">
        <v>55</v>
      </c>
      <c r="C51" s="40">
        <v>5982.0984</v>
      </c>
      <c r="D51" s="39">
        <v>2185.5244199999997</v>
      </c>
      <c r="E51" s="27">
        <f t="shared" si="5"/>
        <v>8167.62282</v>
      </c>
      <c r="F51" s="12">
        <v>5974.9659</v>
      </c>
      <c r="G51" s="12">
        <v>2157.41427</v>
      </c>
      <c r="H51" s="12">
        <f t="shared" si="0"/>
        <v>8132.38017</v>
      </c>
      <c r="I51" s="30">
        <f t="shared" si="6"/>
        <v>7.132499999999709</v>
      </c>
      <c r="J51" s="30">
        <f t="shared" si="7"/>
        <v>28.11014999999952</v>
      </c>
      <c r="K51" s="27">
        <f t="shared" si="8"/>
        <v>35.24264999999923</v>
      </c>
    </row>
    <row r="52" spans="1:11" ht="12" customHeight="1">
      <c r="A52" s="8"/>
      <c r="B52" s="33" t="s">
        <v>56</v>
      </c>
      <c r="C52" s="40">
        <v>3948.0660500000004</v>
      </c>
      <c r="D52" s="39">
        <v>1010.24124</v>
      </c>
      <c r="E52" s="27">
        <f t="shared" si="5"/>
        <v>4958.307290000001</v>
      </c>
      <c r="F52" s="12">
        <v>3906.49074</v>
      </c>
      <c r="G52" s="12">
        <v>1003.04026</v>
      </c>
      <c r="H52" s="12">
        <f t="shared" si="0"/>
        <v>4909.531</v>
      </c>
      <c r="I52" s="30">
        <f t="shared" si="6"/>
        <v>41.57531000000017</v>
      </c>
      <c r="J52" s="30">
        <f t="shared" si="7"/>
        <v>7.200979999999959</v>
      </c>
      <c r="K52" s="27">
        <f t="shared" si="8"/>
        <v>48.7762900000007</v>
      </c>
    </row>
    <row r="53" spans="1:11" ht="12" customHeight="1">
      <c r="A53" s="8"/>
      <c r="B53" s="33" t="s">
        <v>57</v>
      </c>
      <c r="C53" s="40">
        <v>3602.75282</v>
      </c>
      <c r="D53" s="39">
        <v>1857.97324</v>
      </c>
      <c r="E53" s="27">
        <f t="shared" si="5"/>
        <v>5460.72606</v>
      </c>
      <c r="F53" s="12">
        <v>3596.63777</v>
      </c>
      <c r="G53" s="12">
        <v>1847.30602</v>
      </c>
      <c r="H53" s="12">
        <f t="shared" si="0"/>
        <v>5443.943789999999</v>
      </c>
      <c r="I53" s="30">
        <f>C53-F53</f>
        <v>6.115050000000338</v>
      </c>
      <c r="J53" s="30">
        <f t="shared" si="7"/>
        <v>10.667220000000043</v>
      </c>
      <c r="K53" s="27">
        <f t="shared" si="8"/>
        <v>16.782270000000608</v>
      </c>
    </row>
    <row r="54" spans="1:11" ht="12" customHeight="1">
      <c r="A54" s="8"/>
      <c r="B54" s="33" t="s">
        <v>8</v>
      </c>
      <c r="C54" s="40">
        <v>7480.974139999999</v>
      </c>
      <c r="D54" s="39">
        <v>890.8266299999999</v>
      </c>
      <c r="E54" s="27">
        <f t="shared" si="5"/>
        <v>8371.80077</v>
      </c>
      <c r="F54" s="12">
        <v>7467.94524</v>
      </c>
      <c r="G54" s="12">
        <v>874.97349</v>
      </c>
      <c r="H54" s="12">
        <f t="shared" si="0"/>
        <v>8342.91873</v>
      </c>
      <c r="I54" s="30">
        <f t="shared" si="6"/>
        <v>13.02889999999934</v>
      </c>
      <c r="J54" s="30">
        <f t="shared" si="7"/>
        <v>15.85313999999994</v>
      </c>
      <c r="K54" s="27">
        <f t="shared" si="8"/>
        <v>28.882040000000416</v>
      </c>
    </row>
    <row r="55" spans="1:11" ht="12" customHeight="1">
      <c r="A55" s="8"/>
      <c r="B55" s="34" t="s">
        <v>12</v>
      </c>
      <c r="C55" s="41">
        <v>7750.777680000001</v>
      </c>
      <c r="D55" s="39">
        <v>1149.9315900000001</v>
      </c>
      <c r="E55" s="27">
        <f t="shared" si="5"/>
        <v>8900.709270000001</v>
      </c>
      <c r="F55" s="25">
        <v>7726.4689800000015</v>
      </c>
      <c r="G55" s="25">
        <v>1151.08844</v>
      </c>
      <c r="H55" s="25">
        <f t="shared" si="0"/>
        <v>8877.557420000001</v>
      </c>
      <c r="I55" s="30">
        <f t="shared" si="6"/>
        <v>24.30869999999959</v>
      </c>
      <c r="J55" s="30">
        <f t="shared" si="7"/>
        <v>-1.1568499999998494</v>
      </c>
      <c r="K55" s="27">
        <f t="shared" si="8"/>
        <v>23.151850000000195</v>
      </c>
    </row>
    <row r="56" spans="1:15" ht="12" customHeight="1">
      <c r="A56" s="13"/>
      <c r="B56" s="17" t="s">
        <v>9</v>
      </c>
      <c r="C56" s="28">
        <f>SUM(C30:C55)</f>
        <v>199878.29581999997</v>
      </c>
      <c r="D56" s="28">
        <f>SUM(D30:D55)</f>
        <v>46364.77038000001</v>
      </c>
      <c r="E56" s="28">
        <f>C56+D56</f>
        <v>246243.06619999997</v>
      </c>
      <c r="F56" s="11">
        <f>SUM(F30:F55)</f>
        <v>199462.43584000005</v>
      </c>
      <c r="G56" s="11">
        <f>SUM(G30:G55)</f>
        <v>45996.35935</v>
      </c>
      <c r="H56" s="11">
        <f>SUM(H30:H55)</f>
        <v>245458.79519000003</v>
      </c>
      <c r="I56" s="31">
        <f aca="true" t="shared" si="9" ref="I56:K57">C56-F56</f>
        <v>415.85997999992105</v>
      </c>
      <c r="J56" s="29">
        <f t="shared" si="9"/>
        <v>368.4110300000102</v>
      </c>
      <c r="K56" s="29">
        <f t="shared" si="9"/>
        <v>784.2710099999385</v>
      </c>
      <c r="M56" s="18"/>
      <c r="N56" s="18"/>
      <c r="O56" s="18"/>
    </row>
    <row r="57" spans="1:18" ht="12" customHeight="1">
      <c r="A57" s="19" t="s">
        <v>10</v>
      </c>
      <c r="B57" s="19"/>
      <c r="C57" s="29">
        <f aca="true" t="shared" si="10" ref="C57:H57">C29+C56</f>
        <v>400954.36763999995</v>
      </c>
      <c r="D57" s="29">
        <f t="shared" si="10"/>
        <v>126398.13594000001</v>
      </c>
      <c r="E57" s="29">
        <f t="shared" si="10"/>
        <v>527352.50358</v>
      </c>
      <c r="F57" s="16">
        <f t="shared" si="10"/>
        <v>401602.91682000004</v>
      </c>
      <c r="G57" s="16">
        <f t="shared" si="10"/>
        <v>125491.68392</v>
      </c>
      <c r="H57" s="16">
        <f t="shared" si="10"/>
        <v>527094.6007400001</v>
      </c>
      <c r="I57" s="31">
        <f t="shared" si="9"/>
        <v>-648.5491800000891</v>
      </c>
      <c r="J57" s="29">
        <f t="shared" si="9"/>
        <v>906.4520200000115</v>
      </c>
      <c r="K57" s="29">
        <f t="shared" si="9"/>
        <v>257.9028399998788</v>
      </c>
      <c r="M57" s="18"/>
      <c r="N57" s="18"/>
      <c r="O57" s="18"/>
      <c r="P57" s="18"/>
      <c r="Q57" s="18"/>
      <c r="R57" s="18"/>
    </row>
    <row r="58" spans="1:11" ht="3.75" customHeight="1">
      <c r="A58" s="20"/>
      <c r="B58" s="20"/>
      <c r="C58" s="21"/>
      <c r="D58" s="21"/>
      <c r="E58" s="21"/>
      <c r="F58" s="21"/>
      <c r="G58" s="21"/>
      <c r="H58" s="21"/>
      <c r="I58" s="22"/>
      <c r="J58" s="22"/>
      <c r="K58" s="22"/>
    </row>
    <row r="59" spans="1:9" ht="12" customHeight="1">
      <c r="A59" s="23" t="s">
        <v>64</v>
      </c>
      <c r="B59" s="23"/>
      <c r="C59" s="24"/>
      <c r="D59" s="24"/>
      <c r="E59" s="24"/>
      <c r="F59" s="24"/>
      <c r="G59" s="24"/>
      <c r="H59" s="24"/>
      <c r="I59" s="24"/>
    </row>
    <row r="60" spans="1:9" ht="12" customHeight="1">
      <c r="A60" s="24" t="s">
        <v>62</v>
      </c>
      <c r="B60" s="23"/>
      <c r="C60" s="24"/>
      <c r="D60" s="24"/>
      <c r="E60" s="24"/>
      <c r="F60" s="24"/>
      <c r="G60" s="24"/>
      <c r="H60" s="24"/>
      <c r="I60" s="24"/>
    </row>
    <row r="61" spans="1:9" ht="12" customHeight="1">
      <c r="A61" s="24" t="s">
        <v>61</v>
      </c>
      <c r="B61" s="23"/>
      <c r="C61" s="24"/>
      <c r="D61" s="24"/>
      <c r="E61" s="24"/>
      <c r="F61" s="24"/>
      <c r="G61" s="24"/>
      <c r="H61" s="24"/>
      <c r="I61" s="24"/>
    </row>
    <row r="62" spans="1:9" ht="12" customHeight="1">
      <c r="A62" s="24" t="s">
        <v>63</v>
      </c>
      <c r="B62" s="23"/>
      <c r="C62" s="24"/>
      <c r="D62" s="24"/>
      <c r="E62" s="24"/>
      <c r="F62" s="24"/>
      <c r="G62" s="24"/>
      <c r="H62" s="24"/>
      <c r="I62" s="24"/>
    </row>
    <row r="63" spans="1:2" ht="12">
      <c r="A63" s="2"/>
      <c r="B63" s="3"/>
    </row>
  </sheetData>
  <sheetProtection/>
  <mergeCells count="1">
    <mergeCell ref="A4:B5"/>
  </mergeCells>
  <printOptions horizontalCentered="1"/>
  <pageMargins left="0.8" right="0.3937007874015748" top="0.984251968503937" bottom="0.3937007874015748" header="0.5118110236220472" footer="0.5118110236220472"/>
  <pageSetup horizontalDpi="300" verticalDpi="300" orientation="portrait" paperSize="9" r:id="rId1"/>
  <headerFooter alignWithMargins="0">
    <oddHeader>&amp;L　&amp;14表３－１－５　個人法人別宅地面積の増減&amp;10
</oddHeader>
  </headerFooter>
  <ignoredErrors>
    <ignoredError sqref="E56 E29:F29" formula="1"/>
    <ignoredError sqref="H2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2014-07-23T05:29:45Z</cp:lastPrinted>
  <dcterms:created xsi:type="dcterms:W3CDTF">2000-04-18T04:52:45Z</dcterms:created>
  <dcterms:modified xsi:type="dcterms:W3CDTF">2021-10-25T06:26:20Z</dcterms:modified>
  <cp:category/>
  <cp:version/>
  <cp:contentType/>
  <cp:contentStatus/>
</cp:coreProperties>
</file>