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20505" windowHeight="8280" activeTab="0"/>
  </bookViews>
  <sheets>
    <sheet name="表6-1-1" sheetId="1" r:id="rId1"/>
  </sheets>
  <definedNames>
    <definedName name="_xlnm.Print_Area" localSheetId="0">'表6-1-1'!$A$1:$I$59</definedName>
    <definedName name="_xlnm.Print_Titles" localSheetId="0">'表6-1-1'!$1:$4</definedName>
  </definedNames>
  <calcPr fullCalcOnLoad="1"/>
</workbook>
</file>

<file path=xl/sharedStrings.xml><?xml version="1.0" encoding="utf-8"?>
<sst xmlns="http://schemas.openxmlformats.org/spreadsheetml/2006/main" count="23" uniqueCount="20">
  <si>
    <t>　</t>
  </si>
  <si>
    <t>年</t>
  </si>
  <si>
    <t>全国比(%)</t>
  </si>
  <si>
    <t>東京都</t>
  </si>
  <si>
    <t>東京圏</t>
  </si>
  <si>
    <t>全国</t>
  </si>
  <si>
    <t>元</t>
  </si>
  <si>
    <t>表６－１－１　年次別売買による土地取引件数の推移</t>
  </si>
  <si>
    <t>　　　2 売買以外の原因による土地所有権の移転は含まない。</t>
  </si>
  <si>
    <t>東　京　都</t>
  </si>
  <si>
    <t>東　京　圏</t>
  </si>
  <si>
    <t>全　　国</t>
  </si>
  <si>
    <t>指 数</t>
  </si>
  <si>
    <t>　　　4 東京圏とは、東京都、神奈川県、千葉県及び埼玉県の１都３県である。</t>
  </si>
  <si>
    <t>　　　5 指数は、昭和55年の土地取引件数を100としている。</t>
  </si>
  <si>
    <t>件数(件)</t>
  </si>
  <si>
    <t>件数(千件)</t>
  </si>
  <si>
    <t>全国比(%)</t>
  </si>
  <si>
    <t>（注）1 法務省「法務統計月報」から作成</t>
  </si>
  <si>
    <t>　　　3 件数は、申請又は嘱託ごとに１件として数えている。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</si>
</sst>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#;;\-"/>
    <numFmt numFmtId="177" formatCode="###,###,###;;\-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0"/>
    <numFmt numFmtId="187" formatCode="0.0"/>
    <numFmt numFmtId="188" formatCode="0.000"/>
    <numFmt numFmtId="189" formatCode="0.0000"/>
    <numFmt numFmtId="190" formatCode="0.00000"/>
    <numFmt numFmtId="191" formatCode="0_ "/>
    <numFmt numFmtId="192" formatCode="0.00000_ "/>
    <numFmt numFmtId="193" formatCode="0.0000_ "/>
    <numFmt numFmtId="194" formatCode="0.000_ "/>
    <numFmt numFmtId="195" formatCode="0.00_ "/>
    <numFmt numFmtId="196" formatCode="0.0_ "/>
    <numFmt numFmtId="197" formatCode="#,##0.0"/>
    <numFmt numFmtId="198" formatCode="#,###"/>
    <numFmt numFmtId="199" formatCode="#,##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22">
    <font>
      <sz val="11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4" borderId="2" applyNumberFormat="0" applyFont="0" applyAlignment="0" applyProtection="0"/>
    <xf numFmtId="0" fontId="10" fillId="0" borderId="3" applyNumberFormat="0" applyFill="0" applyAlignment="0" applyProtection="0"/>
    <xf numFmtId="0" fontId="11" fillId="16" borderId="0" applyNumberFormat="0" applyBorder="0" applyAlignment="0" applyProtection="0"/>
    <xf numFmtId="0" fontId="12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" fillId="0" borderId="0" applyBorder="0">
      <alignment vertical="center"/>
      <protection/>
    </xf>
    <xf numFmtId="0" fontId="20" fillId="6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60">
      <alignment vertical="center"/>
      <protection/>
    </xf>
    <xf numFmtId="0" fontId="2" fillId="0" borderId="0" xfId="60" applyAlignment="1">
      <alignment horizontal="right" vertical="center"/>
      <protection/>
    </xf>
    <xf numFmtId="0" fontId="3" fillId="0" borderId="0" xfId="60" applyFont="1">
      <alignment vertical="center"/>
      <protection/>
    </xf>
    <xf numFmtId="3" fontId="21" fillId="0" borderId="10" xfId="60" applyNumberFormat="1" applyFont="1" applyBorder="1">
      <alignment vertical="center"/>
      <protection/>
    </xf>
    <xf numFmtId="3" fontId="21" fillId="0" borderId="11" xfId="60" applyNumberFormat="1" applyFont="1" applyBorder="1">
      <alignment vertical="center"/>
      <protection/>
    </xf>
    <xf numFmtId="187" fontId="21" fillId="0" borderId="11" xfId="60" applyNumberFormat="1" applyFont="1" applyBorder="1">
      <alignment vertical="center"/>
      <protection/>
    </xf>
    <xf numFmtId="3" fontId="21" fillId="0" borderId="12" xfId="60" applyNumberFormat="1" applyFont="1" applyBorder="1">
      <alignment vertical="center"/>
      <protection/>
    </xf>
    <xf numFmtId="3" fontId="21" fillId="0" borderId="11" xfId="60" applyNumberFormat="1" applyFont="1" applyFill="1" applyBorder="1">
      <alignment vertical="center"/>
      <protection/>
    </xf>
    <xf numFmtId="3" fontId="21" fillId="0" borderId="13" xfId="60" applyNumberFormat="1" applyFont="1" applyFill="1" applyBorder="1">
      <alignment vertical="center"/>
      <protection/>
    </xf>
    <xf numFmtId="3" fontId="21" fillId="0" borderId="13" xfId="60" applyNumberFormat="1" applyFont="1" applyBorder="1">
      <alignment vertical="center"/>
      <protection/>
    </xf>
    <xf numFmtId="187" fontId="21" fillId="0" borderId="13" xfId="60" applyNumberFormat="1" applyFont="1" applyBorder="1">
      <alignment vertical="center"/>
      <protection/>
    </xf>
    <xf numFmtId="3" fontId="21" fillId="0" borderId="10" xfId="60" applyNumberFormat="1" applyFont="1" applyFill="1" applyBorder="1">
      <alignment vertical="center"/>
      <protection/>
    </xf>
    <xf numFmtId="187" fontId="21" fillId="0" borderId="10" xfId="60" applyNumberFormat="1" applyFont="1" applyBorder="1">
      <alignment vertical="center"/>
      <protection/>
    </xf>
    <xf numFmtId="0" fontId="2" fillId="0" borderId="14" xfId="60" applyFont="1" applyBorder="1">
      <alignment vertical="center"/>
      <protection/>
    </xf>
    <xf numFmtId="0" fontId="2" fillId="0" borderId="0" xfId="60" applyFont="1">
      <alignment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3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15" xfId="60" applyFont="1" applyBorder="1">
      <alignment vertical="center"/>
      <protection/>
    </xf>
    <xf numFmtId="186" fontId="2" fillId="0" borderId="11" xfId="60" applyNumberFormat="1" applyFont="1" applyBorder="1" applyAlignment="1">
      <alignment horizontal="center" vertical="center"/>
      <protection/>
    </xf>
    <xf numFmtId="1" fontId="2" fillId="0" borderId="11" xfId="60" applyNumberFormat="1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21" fillId="0" borderId="17" xfId="60" applyNumberFormat="1" applyFont="1" applyBorder="1">
      <alignment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187" fontId="21" fillId="0" borderId="10" xfId="60" applyNumberFormat="1" applyFont="1" applyFill="1" applyBorder="1">
      <alignment vertical="center"/>
      <protection/>
    </xf>
    <xf numFmtId="3" fontId="21" fillId="0" borderId="12" xfId="60" applyNumberFormat="1" applyFont="1" applyFill="1" applyBorder="1">
      <alignment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6-1-1 20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I59"/>
  <sheetViews>
    <sheetView showGridLines="0" tabSelected="1" zoomScale="70" zoomScaleNormal="70" zoomScalePageLayoutView="0" workbookViewId="0" topLeftCell="A22">
      <selection activeCell="L56" sqref="L56"/>
    </sheetView>
  </sheetViews>
  <sheetFormatPr defaultColWidth="8.00390625" defaultRowHeight="13.5"/>
  <cols>
    <col min="1" max="1" width="5.00390625" style="1" customWidth="1"/>
    <col min="2" max="2" width="9.625" style="1" customWidth="1"/>
    <col min="3" max="4" width="7.625" style="1" customWidth="1"/>
    <col min="5" max="5" width="9.125" style="1" customWidth="1"/>
    <col min="6" max="7" width="7.625" style="1" customWidth="1"/>
    <col min="8" max="8" width="9.125" style="1" customWidth="1"/>
    <col min="9" max="9" width="7.625" style="1" customWidth="1"/>
    <col min="10" max="10" width="0.5" style="1" customWidth="1"/>
    <col min="11" max="16384" width="8.00390625" style="1" customWidth="1"/>
  </cols>
  <sheetData>
    <row r="1" ht="12">
      <c r="A1" s="1" t="s">
        <v>7</v>
      </c>
    </row>
    <row r="2" ht="12">
      <c r="I2" s="2" t="s">
        <v>0</v>
      </c>
    </row>
    <row r="3" spans="1:9" s="15" customFormat="1" ht="13.5" customHeight="1">
      <c r="A3" s="14"/>
      <c r="B3" s="29" t="s">
        <v>9</v>
      </c>
      <c r="C3" s="30"/>
      <c r="D3" s="31"/>
      <c r="E3" s="29" t="s">
        <v>10</v>
      </c>
      <c r="F3" s="30"/>
      <c r="G3" s="31"/>
      <c r="H3" s="29" t="s">
        <v>11</v>
      </c>
      <c r="I3" s="31"/>
    </row>
    <row r="4" spans="1:9" s="15" customFormat="1" ht="13.5" customHeight="1">
      <c r="A4" s="16" t="s">
        <v>1</v>
      </c>
      <c r="B4" s="24" t="s">
        <v>15</v>
      </c>
      <c r="C4" s="24" t="s">
        <v>12</v>
      </c>
      <c r="D4" s="24" t="s">
        <v>17</v>
      </c>
      <c r="E4" s="24" t="s">
        <v>16</v>
      </c>
      <c r="F4" s="24" t="s">
        <v>12</v>
      </c>
      <c r="G4" s="24" t="s">
        <v>2</v>
      </c>
      <c r="H4" s="24" t="s">
        <v>16</v>
      </c>
      <c r="I4" s="24" t="s">
        <v>12</v>
      </c>
    </row>
    <row r="5" spans="1:9" s="15" customFormat="1" ht="9.75" customHeight="1" hidden="1">
      <c r="A5" s="18"/>
      <c r="B5" s="18"/>
      <c r="C5" s="19" t="s">
        <v>3</v>
      </c>
      <c r="D5" s="19"/>
      <c r="E5" s="18"/>
      <c r="F5" s="19" t="s">
        <v>4</v>
      </c>
      <c r="G5" s="19"/>
      <c r="H5" s="18"/>
      <c r="I5" s="20" t="s">
        <v>5</v>
      </c>
    </row>
    <row r="6" spans="1:9" s="15" customFormat="1" ht="13.5" customHeight="1" hidden="1">
      <c r="A6" s="21">
        <v>45</v>
      </c>
      <c r="B6" s="5">
        <v>117610</v>
      </c>
      <c r="C6" s="5"/>
      <c r="D6" s="6"/>
      <c r="E6" s="5">
        <v>502</v>
      </c>
      <c r="F6" s="5"/>
      <c r="G6" s="6">
        <v>17.455397005736284</v>
      </c>
      <c r="H6" s="5">
        <v>2878</v>
      </c>
      <c r="I6" s="7"/>
    </row>
    <row r="7" spans="1:9" s="15" customFormat="1" ht="13.5" customHeight="1" hidden="1">
      <c r="A7" s="21">
        <v>46</v>
      </c>
      <c r="B7" s="5">
        <v>124983</v>
      </c>
      <c r="C7" s="5"/>
      <c r="D7" s="6"/>
      <c r="E7" s="5">
        <v>485</v>
      </c>
      <c r="F7" s="5"/>
      <c r="G7" s="6">
        <v>16.698338273415473</v>
      </c>
      <c r="H7" s="5">
        <v>2905</v>
      </c>
      <c r="I7" s="7"/>
    </row>
    <row r="8" spans="1:9" s="15" customFormat="1" ht="13.5" customHeight="1" hidden="1">
      <c r="A8" s="21">
        <v>47</v>
      </c>
      <c r="B8" s="5">
        <v>146354</v>
      </c>
      <c r="C8" s="5"/>
      <c r="D8" s="6"/>
      <c r="E8" s="5">
        <v>574</v>
      </c>
      <c r="F8" s="5"/>
      <c r="G8" s="6">
        <v>17.480591491602073</v>
      </c>
      <c r="H8" s="5">
        <v>3286</v>
      </c>
      <c r="I8" s="7"/>
    </row>
    <row r="9" spans="1:9" s="15" customFormat="1" ht="13.5" customHeight="1" hidden="1">
      <c r="A9" s="21">
        <v>48</v>
      </c>
      <c r="B9" s="5">
        <v>137496</v>
      </c>
      <c r="C9" s="5"/>
      <c r="D9" s="6"/>
      <c r="E9" s="5">
        <v>554</v>
      </c>
      <c r="F9" s="5"/>
      <c r="G9" s="6">
        <v>15.774487471526196</v>
      </c>
      <c r="H9" s="5">
        <v>3512</v>
      </c>
      <c r="I9" s="7"/>
    </row>
    <row r="10" spans="1:9" s="15" customFormat="1" ht="13.5" customHeight="1" hidden="1">
      <c r="A10" s="21">
        <v>49</v>
      </c>
      <c r="B10" s="5">
        <v>95242</v>
      </c>
      <c r="C10" s="5"/>
      <c r="D10" s="6"/>
      <c r="E10" s="5">
        <v>415</v>
      </c>
      <c r="F10" s="5"/>
      <c r="G10" s="6">
        <v>14.75817923186344</v>
      </c>
      <c r="H10" s="5">
        <v>2812</v>
      </c>
      <c r="I10" s="7"/>
    </row>
    <row r="11" spans="1:9" s="15" customFormat="1" ht="13.5" customHeight="1" hidden="1">
      <c r="A11" s="21">
        <v>50</v>
      </c>
      <c r="B11" s="5">
        <v>109148</v>
      </c>
      <c r="C11" s="5"/>
      <c r="D11" s="6"/>
      <c r="E11" s="5">
        <v>416</v>
      </c>
      <c r="F11" s="5"/>
      <c r="G11" s="6">
        <v>16.666666666666664</v>
      </c>
      <c r="H11" s="5">
        <v>2496</v>
      </c>
      <c r="I11" s="7"/>
    </row>
    <row r="12" spans="1:9" s="15" customFormat="1" ht="13.5" customHeight="1" hidden="1">
      <c r="A12" s="21">
        <v>51</v>
      </c>
      <c r="B12" s="5">
        <v>135311</v>
      </c>
      <c r="C12" s="5"/>
      <c r="D12" s="6"/>
      <c r="E12" s="5">
        <v>482</v>
      </c>
      <c r="F12" s="5"/>
      <c r="G12" s="6">
        <v>18.968909878000787</v>
      </c>
      <c r="H12" s="5">
        <v>2541</v>
      </c>
      <c r="I12" s="7"/>
    </row>
    <row r="13" spans="1:9" s="15" customFormat="1" ht="13.5" customHeight="1" hidden="1">
      <c r="A13" s="21">
        <v>52</v>
      </c>
      <c r="B13" s="5">
        <v>138257</v>
      </c>
      <c r="C13" s="5"/>
      <c r="D13" s="6"/>
      <c r="E13" s="5">
        <v>486</v>
      </c>
      <c r="F13" s="5"/>
      <c r="G13" s="6">
        <v>19.088766692851532</v>
      </c>
      <c r="H13" s="5">
        <v>2546</v>
      </c>
      <c r="I13" s="7"/>
    </row>
    <row r="14" spans="1:9" s="15" customFormat="1" ht="13.5" customHeight="1" hidden="1">
      <c r="A14" s="21">
        <v>53</v>
      </c>
      <c r="B14" s="5">
        <v>153877</v>
      </c>
      <c r="C14" s="5"/>
      <c r="D14" s="6"/>
      <c r="E14" s="5">
        <v>523</v>
      </c>
      <c r="F14" s="5"/>
      <c r="G14" s="6">
        <v>19.735849056603776</v>
      </c>
      <c r="H14" s="5">
        <v>2650</v>
      </c>
      <c r="I14" s="7"/>
    </row>
    <row r="15" spans="1:9" s="15" customFormat="1" ht="13.5" customHeight="1" hidden="1">
      <c r="A15" s="21">
        <v>54</v>
      </c>
      <c r="B15" s="5">
        <v>168089</v>
      </c>
      <c r="C15" s="5"/>
      <c r="D15" s="6"/>
      <c r="E15" s="5">
        <v>566</v>
      </c>
      <c r="F15" s="5"/>
      <c r="G15" s="6">
        <v>20.507246376811594</v>
      </c>
      <c r="H15" s="5">
        <v>2760</v>
      </c>
      <c r="I15" s="7"/>
    </row>
    <row r="16" spans="1:9" s="15" customFormat="1" ht="13.5" customHeight="1">
      <c r="A16" s="21">
        <v>55</v>
      </c>
      <c r="B16" s="5">
        <v>137572</v>
      </c>
      <c r="C16" s="5">
        <v>100</v>
      </c>
      <c r="D16" s="6">
        <v>5.295304080061586</v>
      </c>
      <c r="E16" s="5">
        <v>517</v>
      </c>
      <c r="F16" s="5">
        <v>100</v>
      </c>
      <c r="G16" s="6">
        <v>19.899923017705927</v>
      </c>
      <c r="H16" s="5">
        <v>2598</v>
      </c>
      <c r="I16" s="7">
        <v>100</v>
      </c>
    </row>
    <row r="17" spans="1:9" s="15" customFormat="1" ht="13.5" customHeight="1">
      <c r="A17" s="21">
        <v>56</v>
      </c>
      <c r="B17" s="5">
        <v>133282</v>
      </c>
      <c r="C17" s="5">
        <f>B17/B16*100</f>
        <v>96.88163289041375</v>
      </c>
      <c r="D17" s="6">
        <v>5.312156237544839</v>
      </c>
      <c r="E17" s="5">
        <v>489</v>
      </c>
      <c r="F17" s="5">
        <f>E17/E16*100</f>
        <v>94.58413926499033</v>
      </c>
      <c r="G17" s="6">
        <v>19.489836588282184</v>
      </c>
      <c r="H17" s="5">
        <v>2509</v>
      </c>
      <c r="I17" s="7">
        <f>H17/H16*100</f>
        <v>96.57428791377983</v>
      </c>
    </row>
    <row r="18" spans="1:9" s="15" customFormat="1" ht="13.5" customHeight="1">
      <c r="A18" s="21">
        <v>57</v>
      </c>
      <c r="B18" s="5">
        <v>135168</v>
      </c>
      <c r="C18" s="5">
        <f>B18/B16*100</f>
        <v>98.25255139127148</v>
      </c>
      <c r="D18" s="6">
        <v>5.5993371996686</v>
      </c>
      <c r="E18" s="5">
        <v>473</v>
      </c>
      <c r="F18" s="5">
        <f>E18/E16*100</f>
        <v>91.48936170212765</v>
      </c>
      <c r="G18" s="6">
        <v>19.594034797017397</v>
      </c>
      <c r="H18" s="5">
        <v>2414</v>
      </c>
      <c r="I18" s="4">
        <f>H18/H16*100</f>
        <v>92.91762894534257</v>
      </c>
    </row>
    <row r="19" spans="1:9" s="15" customFormat="1" ht="13.5" customHeight="1">
      <c r="A19" s="21">
        <v>58</v>
      </c>
      <c r="B19" s="5">
        <v>136831</v>
      </c>
      <c r="C19" s="5">
        <f>B19/B16*100</f>
        <v>99.46137295379874</v>
      </c>
      <c r="D19" s="6">
        <v>6.051791242812914</v>
      </c>
      <c r="E19" s="5">
        <v>451</v>
      </c>
      <c r="F19" s="5">
        <f>E19/E16*100</f>
        <v>87.2340425531915</v>
      </c>
      <c r="G19" s="6">
        <v>19.946926138876602</v>
      </c>
      <c r="H19" s="5">
        <v>2261</v>
      </c>
      <c r="I19" s="7">
        <f>H19/H16*100</f>
        <v>87.02848344880677</v>
      </c>
    </row>
    <row r="20" spans="1:9" s="15" customFormat="1" ht="13.5" customHeight="1">
      <c r="A20" s="21">
        <v>59</v>
      </c>
      <c r="B20" s="5">
        <v>141593</v>
      </c>
      <c r="C20" s="5">
        <f>B20/B16*100</f>
        <v>102.9228331346495</v>
      </c>
      <c r="D20" s="6">
        <v>6.366591726618704</v>
      </c>
      <c r="E20" s="5">
        <v>453</v>
      </c>
      <c r="F20" s="5">
        <f>E20/E16*100</f>
        <v>87.62088974854933</v>
      </c>
      <c r="G20" s="6">
        <v>20.368705035971225</v>
      </c>
      <c r="H20" s="5">
        <v>2224</v>
      </c>
      <c r="I20" s="7">
        <f>H20/H16*100</f>
        <v>85.60431100846804</v>
      </c>
    </row>
    <row r="21" spans="1:9" s="15" customFormat="1" ht="13.5" customHeight="1">
      <c r="A21" s="21">
        <v>60</v>
      </c>
      <c r="B21" s="5">
        <v>141205</v>
      </c>
      <c r="C21" s="5">
        <f>B21/B16*100</f>
        <v>102.64079899979647</v>
      </c>
      <c r="D21" s="6">
        <v>6.623123827392121</v>
      </c>
      <c r="E21" s="5">
        <v>441</v>
      </c>
      <c r="F21" s="5">
        <f>E21/E16*100</f>
        <v>85.29980657640233</v>
      </c>
      <c r="G21" s="6">
        <v>20.684803001876173</v>
      </c>
      <c r="H21" s="5">
        <v>2132</v>
      </c>
      <c r="I21" s="7">
        <f>H21/H16*100</f>
        <v>82.06312548113934</v>
      </c>
    </row>
    <row r="22" spans="1:9" s="15" customFormat="1" ht="13.5" customHeight="1">
      <c r="A22" s="21">
        <v>61</v>
      </c>
      <c r="B22" s="5">
        <v>153183</v>
      </c>
      <c r="C22" s="5">
        <f>B22/B16*100</f>
        <v>111.34751257523334</v>
      </c>
      <c r="D22" s="6">
        <v>7.1214783821478385</v>
      </c>
      <c r="E22" s="5">
        <v>484</v>
      </c>
      <c r="F22" s="5">
        <f>E22/E16*100</f>
        <v>93.61702127659575</v>
      </c>
      <c r="G22" s="6">
        <v>22.501162250116224</v>
      </c>
      <c r="H22" s="5">
        <v>2151</v>
      </c>
      <c r="I22" s="7">
        <f>H22/H16*100</f>
        <v>82.7944572748268</v>
      </c>
    </row>
    <row r="23" spans="1:9" s="15" customFormat="1" ht="13.5" customHeight="1">
      <c r="A23" s="21">
        <v>62</v>
      </c>
      <c r="B23" s="5">
        <v>140120</v>
      </c>
      <c r="C23" s="5">
        <f>B23/B16*100</f>
        <v>101.8521210711482</v>
      </c>
      <c r="D23" s="6">
        <v>6.167253521126761</v>
      </c>
      <c r="E23" s="5">
        <v>519</v>
      </c>
      <c r="F23" s="5">
        <f>E23/E16*100</f>
        <v>100.38684719535784</v>
      </c>
      <c r="G23" s="6">
        <v>22.843309859154928</v>
      </c>
      <c r="H23" s="5">
        <v>2272</v>
      </c>
      <c r="I23" s="7">
        <f>H23/H16*100</f>
        <v>87.45188606620478</v>
      </c>
    </row>
    <row r="24" spans="1:9" s="15" customFormat="1" ht="13.5" customHeight="1">
      <c r="A24" s="21">
        <v>63</v>
      </c>
      <c r="B24" s="5">
        <v>92592</v>
      </c>
      <c r="C24" s="5">
        <f>B24/B16*100</f>
        <v>67.30439333585323</v>
      </c>
      <c r="D24" s="6">
        <v>4.342149690489589</v>
      </c>
      <c r="E24" s="5">
        <v>398</v>
      </c>
      <c r="F24" s="5">
        <f>E24/E16*100</f>
        <v>76.9825918762089</v>
      </c>
      <c r="G24" s="6">
        <v>18.660804727068093</v>
      </c>
      <c r="H24" s="5">
        <v>2132</v>
      </c>
      <c r="I24" s="7">
        <f>H24/H16*100</f>
        <v>82.06312548113934</v>
      </c>
    </row>
    <row r="25" spans="1:9" s="15" customFormat="1" ht="13.5" customHeight="1">
      <c r="A25" s="21" t="s">
        <v>6</v>
      </c>
      <c r="B25" s="5">
        <v>101296</v>
      </c>
      <c r="C25" s="5">
        <f>B25/B16*100</f>
        <v>73.63126217544269</v>
      </c>
      <c r="D25" s="6">
        <v>4.485219886293193</v>
      </c>
      <c r="E25" s="5">
        <v>418</v>
      </c>
      <c r="F25" s="5">
        <f>E25/E16*100</f>
        <v>80.85106382978722</v>
      </c>
      <c r="G25" s="6">
        <v>18.510786206407964</v>
      </c>
      <c r="H25" s="5">
        <v>2258</v>
      </c>
      <c r="I25" s="7">
        <f>H25/H16*100</f>
        <v>86.91301000769823</v>
      </c>
    </row>
    <row r="26" spans="1:9" s="15" customFormat="1" ht="13.5" customHeight="1">
      <c r="A26" s="22">
        <v>2</v>
      </c>
      <c r="B26" s="5">
        <v>97870</v>
      </c>
      <c r="C26" s="5">
        <f>B26/B16*100</f>
        <v>71.14092984037448</v>
      </c>
      <c r="D26" s="6">
        <v>4.438307212305906</v>
      </c>
      <c r="E26" s="5">
        <v>409</v>
      </c>
      <c r="F26" s="5">
        <f>E26/E16*100</f>
        <v>79.11025145067698</v>
      </c>
      <c r="G26" s="6">
        <v>18.569556305325786</v>
      </c>
      <c r="H26" s="5">
        <v>2205</v>
      </c>
      <c r="I26" s="7">
        <f>H26/H16*100</f>
        <v>84.8729792147806</v>
      </c>
    </row>
    <row r="27" spans="1:9" s="15" customFormat="1" ht="13.5" customHeight="1">
      <c r="A27" s="22">
        <v>3</v>
      </c>
      <c r="B27" s="5">
        <v>79792</v>
      </c>
      <c r="C27" s="5">
        <f>B27/B16*100</f>
        <v>58.000174454104034</v>
      </c>
      <c r="D27" s="6">
        <v>3.981974518796505</v>
      </c>
      <c r="E27" s="5">
        <v>333</v>
      </c>
      <c r="F27" s="5">
        <f>E27/E16*100</f>
        <v>64.41005802707932</v>
      </c>
      <c r="G27" s="6">
        <v>16.620022656612587</v>
      </c>
      <c r="H27" s="5">
        <v>2004</v>
      </c>
      <c r="I27" s="7">
        <f>H27/H16*100</f>
        <v>77.13625866050808</v>
      </c>
    </row>
    <row r="28" spans="1:9" s="15" customFormat="1" ht="13.5" customHeight="1">
      <c r="A28" s="22">
        <v>4</v>
      </c>
      <c r="B28" s="5">
        <v>72381</v>
      </c>
      <c r="C28" s="5">
        <f>B28/B16*100</f>
        <v>52.61317709999128</v>
      </c>
      <c r="D28" s="6">
        <v>3.9809151908480915</v>
      </c>
      <c r="E28" s="5">
        <v>311</v>
      </c>
      <c r="F28" s="5">
        <f>E28/E16*100</f>
        <v>60.154738878143135</v>
      </c>
      <c r="G28" s="6">
        <v>17.079474205257945</v>
      </c>
      <c r="H28" s="5">
        <v>1818</v>
      </c>
      <c r="I28" s="7">
        <f>H28/H16*100</f>
        <v>69.9769053117783</v>
      </c>
    </row>
    <row r="29" spans="1:9" s="15" customFormat="1" ht="13.5" customHeight="1">
      <c r="A29" s="22">
        <v>5</v>
      </c>
      <c r="B29" s="5">
        <v>78254</v>
      </c>
      <c r="C29" s="5">
        <f>B29/B16*100</f>
        <v>56.88221440409386</v>
      </c>
      <c r="D29" s="6">
        <v>4.413076701837889</v>
      </c>
      <c r="E29" s="5">
        <v>316</v>
      </c>
      <c r="F29" s="5">
        <f>E29/E16*100</f>
        <v>61.12185686653772</v>
      </c>
      <c r="G29" s="6">
        <v>17.825775562109822</v>
      </c>
      <c r="H29" s="5">
        <v>1773</v>
      </c>
      <c r="I29" s="7">
        <f>H29/H16*100</f>
        <v>68.24480369515011</v>
      </c>
    </row>
    <row r="30" spans="1:9" s="15" customFormat="1" ht="13.5" customHeight="1">
      <c r="A30" s="22">
        <v>6</v>
      </c>
      <c r="B30" s="5">
        <v>88711</v>
      </c>
      <c r="C30" s="5">
        <f>B30/B16*100</f>
        <v>64.48332509522287</v>
      </c>
      <c r="D30" s="6">
        <v>4.829123571039739</v>
      </c>
      <c r="E30" s="5">
        <v>347</v>
      </c>
      <c r="F30" s="5">
        <f>E30/E16*100</f>
        <v>67.11798839458413</v>
      </c>
      <c r="G30" s="6">
        <v>18.889493739793142</v>
      </c>
      <c r="H30" s="5">
        <v>1837</v>
      </c>
      <c r="I30" s="7">
        <f>H30/H16*100</f>
        <v>70.70823710546574</v>
      </c>
    </row>
    <row r="31" spans="1:9" s="15" customFormat="1" ht="13.5" customHeight="1">
      <c r="A31" s="22">
        <v>7</v>
      </c>
      <c r="B31" s="5">
        <v>109377</v>
      </c>
      <c r="C31" s="5">
        <f>B31/B16*100</f>
        <v>79.50527723664699</v>
      </c>
      <c r="D31" s="6">
        <v>5.9189218586725305</v>
      </c>
      <c r="E31" s="5">
        <v>376.466</v>
      </c>
      <c r="F31" s="5">
        <f>E31/E16*100</f>
        <v>72.81740812379111</v>
      </c>
      <c r="G31" s="6">
        <v>20.372407694917694</v>
      </c>
      <c r="H31" s="5">
        <v>1847.156</v>
      </c>
      <c r="I31" s="7">
        <f>H31/H16*100</f>
        <v>71.0991531947652</v>
      </c>
    </row>
    <row r="32" spans="1:9" s="15" customFormat="1" ht="13.5" customHeight="1">
      <c r="A32" s="22">
        <v>8</v>
      </c>
      <c r="B32" s="5">
        <v>124769</v>
      </c>
      <c r="C32" s="5">
        <f>B32/B16*100</f>
        <v>90.6936004419504</v>
      </c>
      <c r="D32" s="6">
        <v>6.375709461134024</v>
      </c>
      <c r="E32" s="5">
        <v>417.593</v>
      </c>
      <c r="F32" s="5">
        <f>E32/E16*100</f>
        <v>80.77234042553192</v>
      </c>
      <c r="G32" s="6">
        <v>21.339047688154434</v>
      </c>
      <c r="H32" s="5">
        <v>1956.943</v>
      </c>
      <c r="I32" s="7">
        <f>H32/H16*100</f>
        <v>75.32498075442649</v>
      </c>
    </row>
    <row r="33" spans="1:9" s="15" customFormat="1" ht="13.5" customHeight="1">
      <c r="A33" s="22">
        <v>9</v>
      </c>
      <c r="B33" s="5">
        <v>126760</v>
      </c>
      <c r="C33" s="5">
        <f>B33/B16*100</f>
        <v>92.14084261332248</v>
      </c>
      <c r="D33" s="6">
        <v>6.862441504669882</v>
      </c>
      <c r="E33" s="5">
        <v>406.122</v>
      </c>
      <c r="F33" s="5">
        <f>E33/E16*100</f>
        <v>78.55357833655707</v>
      </c>
      <c r="G33" s="6">
        <v>21.98634008172564</v>
      </c>
      <c r="H33" s="5">
        <v>1847.156</v>
      </c>
      <c r="I33" s="7">
        <f>H33/H16*100</f>
        <v>71.0991531947652</v>
      </c>
    </row>
    <row r="34" spans="1:9" s="15" customFormat="1" ht="13.5" customHeight="1">
      <c r="A34" s="22">
        <v>10</v>
      </c>
      <c r="B34" s="5">
        <v>130549</v>
      </c>
      <c r="C34" s="5">
        <f>B34/B16*100</f>
        <v>94.89503678074027</v>
      </c>
      <c r="D34" s="6">
        <v>7.658625097603485</v>
      </c>
      <c r="E34" s="5">
        <v>380.756</v>
      </c>
      <c r="F34" s="5">
        <f>E34/E16*100</f>
        <v>73.64719535783365</v>
      </c>
      <c r="G34" s="6">
        <v>22.33695744634668</v>
      </c>
      <c r="H34" s="5">
        <v>1704.601</v>
      </c>
      <c r="I34" s="7">
        <f>H34/H16*100</f>
        <v>65.61204772902232</v>
      </c>
    </row>
    <row r="35" spans="1:9" s="15" customFormat="1" ht="13.5" customHeight="1">
      <c r="A35" s="22">
        <v>11</v>
      </c>
      <c r="B35" s="5">
        <v>141773</v>
      </c>
      <c r="C35" s="5">
        <f>B35/B16*100</f>
        <v>103.05367371267408</v>
      </c>
      <c r="D35" s="6">
        <v>8.251866045194847</v>
      </c>
      <c r="E35" s="5">
        <v>412.055</v>
      </c>
      <c r="F35" s="5">
        <f>E35/E16*100</f>
        <v>79.70116054158608</v>
      </c>
      <c r="G35" s="6">
        <v>23.98356995515904</v>
      </c>
      <c r="H35" s="5">
        <v>1718.072</v>
      </c>
      <c r="I35" s="7">
        <f>H35/H16*100</f>
        <v>66.13056197074673</v>
      </c>
    </row>
    <row r="36" spans="1:9" s="15" customFormat="1" ht="13.5" customHeight="1">
      <c r="A36" s="22">
        <v>12</v>
      </c>
      <c r="B36" s="8">
        <v>159499</v>
      </c>
      <c r="C36" s="5">
        <f>B36/B16*100</f>
        <v>115.93856307969645</v>
      </c>
      <c r="D36" s="6">
        <f>B36/(H36*1000)*100</f>
        <v>9.382443132920347</v>
      </c>
      <c r="E36" s="8">
        <v>435.759</v>
      </c>
      <c r="F36" s="5">
        <f>E36/E16*100</f>
        <v>84.28607350096712</v>
      </c>
      <c r="G36" s="6">
        <f>E36*1000/(H36*1000)*100</f>
        <v>25.63328946989158</v>
      </c>
      <c r="H36" s="8">
        <v>1699.973</v>
      </c>
      <c r="I36" s="7">
        <f>H36/H16*100</f>
        <v>65.43391070053887</v>
      </c>
    </row>
    <row r="37" spans="1:9" s="15" customFormat="1" ht="13.5" customHeight="1">
      <c r="A37" s="22">
        <v>13</v>
      </c>
      <c r="B37" s="8">
        <v>154635</v>
      </c>
      <c r="C37" s="5">
        <f>B37/B16*100</f>
        <v>112.40295990463176</v>
      </c>
      <c r="D37" s="6">
        <v>9.40847130518164</v>
      </c>
      <c r="E37" s="8">
        <v>433.948</v>
      </c>
      <c r="F37" s="5">
        <f>E37/E16*100</f>
        <v>83.93578336557059</v>
      </c>
      <c r="G37" s="6">
        <v>26.40273745232944</v>
      </c>
      <c r="H37" s="8">
        <v>1643.572</v>
      </c>
      <c r="I37" s="7">
        <f>H37/H16*100</f>
        <v>63.26297151655119</v>
      </c>
    </row>
    <row r="38" spans="1:9" s="15" customFormat="1" ht="13.5" customHeight="1">
      <c r="A38" s="22">
        <v>14</v>
      </c>
      <c r="B38" s="8">
        <v>156256</v>
      </c>
      <c r="C38" s="5">
        <f>B38/B16*100</f>
        <v>113.58125199895328</v>
      </c>
      <c r="D38" s="6">
        <v>9.765932859</v>
      </c>
      <c r="E38" s="8">
        <v>432.668</v>
      </c>
      <c r="F38" s="5">
        <f>E38/E16*100</f>
        <v>83.68820116054158</v>
      </c>
      <c r="G38" s="6">
        <v>27.041564089</v>
      </c>
      <c r="H38" s="8">
        <v>1600.011</v>
      </c>
      <c r="I38" s="7">
        <f>H38/H16*100</f>
        <v>61.586258660508086</v>
      </c>
    </row>
    <row r="39" spans="1:9" s="15" customFormat="1" ht="13.5" customHeight="1">
      <c r="A39" s="17">
        <v>15</v>
      </c>
      <c r="B39" s="8">
        <v>170568</v>
      </c>
      <c r="C39" s="5">
        <f>B39/B16*100</f>
        <v>123.98453173610908</v>
      </c>
      <c r="D39" s="6">
        <v>10.60748247664641</v>
      </c>
      <c r="E39" s="8">
        <v>454.907</v>
      </c>
      <c r="F39" s="5">
        <f>E39/E16*100</f>
        <v>87.98974854932301</v>
      </c>
      <c r="G39" s="6">
        <v>28.29028909879807</v>
      </c>
      <c r="H39" s="8">
        <v>1607.997</v>
      </c>
      <c r="I39" s="7">
        <f>H39/H16*100</f>
        <v>61.893648960739036</v>
      </c>
    </row>
    <row r="40" spans="1:9" s="15" customFormat="1" ht="13.5" customHeight="1">
      <c r="A40" s="17">
        <v>16</v>
      </c>
      <c r="B40" s="8">
        <v>175258</v>
      </c>
      <c r="C40" s="5">
        <f>B40/B16*100</f>
        <v>127.39365568575</v>
      </c>
      <c r="D40" s="6">
        <v>10.948144085367263</v>
      </c>
      <c r="E40" s="8">
        <v>464.712</v>
      </c>
      <c r="F40" s="5">
        <f>E40/E16*100</f>
        <v>89.8862669245648</v>
      </c>
      <c r="G40" s="6">
        <v>29.02996687283429</v>
      </c>
      <c r="H40" s="8">
        <v>1600.801</v>
      </c>
      <c r="I40" s="7">
        <f>H40/H16*100</f>
        <v>61.61666666666667</v>
      </c>
    </row>
    <row r="41" spans="1:9" s="15" customFormat="1" ht="13.5" customHeight="1">
      <c r="A41" s="17">
        <v>17</v>
      </c>
      <c r="B41" s="8">
        <v>173073</v>
      </c>
      <c r="C41" s="5">
        <f>B41/B16*100</f>
        <v>125.8053964469514</v>
      </c>
      <c r="D41" s="6">
        <v>10.951284176690564</v>
      </c>
      <c r="E41" s="8">
        <v>469.226</v>
      </c>
      <c r="F41" s="5">
        <f>E41/E16*100</f>
        <v>90.75938104448743</v>
      </c>
      <c r="G41" s="6">
        <v>29.6905194287486</v>
      </c>
      <c r="H41" s="8">
        <v>1580.39</v>
      </c>
      <c r="I41" s="7">
        <f>H41/H16*100</f>
        <v>60.83102386451117</v>
      </c>
    </row>
    <row r="42" spans="1:9" s="15" customFormat="1" ht="13.5" customHeight="1">
      <c r="A42" s="17">
        <v>18</v>
      </c>
      <c r="B42" s="8">
        <v>164755</v>
      </c>
      <c r="C42" s="5">
        <f>B42/B16*100</f>
        <v>119.75910795801472</v>
      </c>
      <c r="D42" s="6">
        <v>10.65278409094583</v>
      </c>
      <c r="E42" s="8">
        <v>465.763</v>
      </c>
      <c r="F42" s="5">
        <f>E42/E16*100</f>
        <v>90.08955512572533</v>
      </c>
      <c r="G42" s="6">
        <v>30.115460389980285</v>
      </c>
      <c r="H42" s="8">
        <v>1546.591</v>
      </c>
      <c r="I42" s="7">
        <f>H42/H16*100</f>
        <v>59.530061585835256</v>
      </c>
    </row>
    <row r="43" spans="1:9" s="15" customFormat="1" ht="13.5" customHeight="1">
      <c r="A43" s="17">
        <v>19</v>
      </c>
      <c r="B43" s="8">
        <v>149171</v>
      </c>
      <c r="C43" s="5">
        <f>B43/B16*100</f>
        <v>108.43122146948507</v>
      </c>
      <c r="D43" s="6">
        <v>10.35818368796641</v>
      </c>
      <c r="E43" s="8">
        <v>429.517</v>
      </c>
      <c r="F43" s="5">
        <f>E43/E16*100</f>
        <v>83.07872340425531</v>
      </c>
      <c r="G43" s="6">
        <v>29.824939050514292</v>
      </c>
      <c r="H43" s="8">
        <v>1440.127</v>
      </c>
      <c r="I43" s="7">
        <f>H43/H16*100</f>
        <v>55.432140107775204</v>
      </c>
    </row>
    <row r="44" spans="1:9" s="15" customFormat="1" ht="13.5" customHeight="1">
      <c r="A44" s="23">
        <v>20</v>
      </c>
      <c r="B44" s="9">
        <v>121103</v>
      </c>
      <c r="C44" s="10">
        <f>B44/B16*100</f>
        <v>88.02881400284942</v>
      </c>
      <c r="D44" s="11">
        <v>9.357934845350627</v>
      </c>
      <c r="E44" s="9">
        <v>362.216</v>
      </c>
      <c r="F44" s="10">
        <f>E44/E16*100</f>
        <v>70.06112185686654</v>
      </c>
      <c r="G44" s="11">
        <v>27.989345663968052</v>
      </c>
      <c r="H44" s="9">
        <v>1294.121</v>
      </c>
      <c r="I44" s="25">
        <f>H44/H16*100</f>
        <v>49.812201693610476</v>
      </c>
    </row>
    <row r="45" spans="1:9" s="15" customFormat="1" ht="13.5" customHeight="1">
      <c r="A45" s="17">
        <v>21</v>
      </c>
      <c r="B45" s="12">
        <v>120069</v>
      </c>
      <c r="C45" s="4">
        <f>B45/B16*100</f>
        <v>87.27720757130811</v>
      </c>
      <c r="D45" s="13">
        <f>B45/1000/H45*100</f>
        <v>10.179799115375127</v>
      </c>
      <c r="E45" s="12">
        <v>342.973</v>
      </c>
      <c r="F45" s="4">
        <f>E45/E16*100</f>
        <v>66.33907156673115</v>
      </c>
      <c r="G45" s="13">
        <f>E45/H45*100</f>
        <v>29.078248690316016</v>
      </c>
      <c r="H45" s="12">
        <v>1179.483</v>
      </c>
      <c r="I45" s="4">
        <f>H45/H16*100</f>
        <v>45.399653579676674</v>
      </c>
    </row>
    <row r="46" spans="1:9" s="15" customFormat="1" ht="13.5" customHeight="1">
      <c r="A46" s="17">
        <v>22</v>
      </c>
      <c r="B46" s="12">
        <v>114780</v>
      </c>
      <c r="C46" s="4">
        <f>B46/B16*100</f>
        <v>83.43267525368535</v>
      </c>
      <c r="D46" s="13">
        <f>100*B46/1000/H46</f>
        <v>9.946049742380154</v>
      </c>
      <c r="E46" s="12">
        <v>330.033</v>
      </c>
      <c r="F46" s="4">
        <f>E46/E16*100</f>
        <v>63.836170212765964</v>
      </c>
      <c r="G46" s="13">
        <f>100*E46/H46</f>
        <v>28.598402462336203</v>
      </c>
      <c r="H46" s="12">
        <v>1154.026</v>
      </c>
      <c r="I46" s="4">
        <f>H46/H16*100</f>
        <v>44.419784449576596</v>
      </c>
    </row>
    <row r="47" spans="1:9" s="15" customFormat="1" ht="13.5" customHeight="1">
      <c r="A47" s="17">
        <v>23</v>
      </c>
      <c r="B47" s="12">
        <v>114983</v>
      </c>
      <c r="C47" s="4">
        <f>B47/B16*100</f>
        <v>83.58023435001309</v>
      </c>
      <c r="D47" s="13">
        <f>100*B47/H47/1000</f>
        <v>10.122482540537733</v>
      </c>
      <c r="E47" s="12">
        <v>326.105</v>
      </c>
      <c r="F47" s="4">
        <f>E47/E16*100</f>
        <v>63.07640232108318</v>
      </c>
      <c r="G47" s="13">
        <f>100*E47/H47</f>
        <v>28.708523598115004</v>
      </c>
      <c r="H47" s="12">
        <v>1135.917</v>
      </c>
      <c r="I47" s="4">
        <f>H47/H16*100</f>
        <v>43.72274826789838</v>
      </c>
    </row>
    <row r="48" spans="1:9" s="15" customFormat="1" ht="13.5" customHeight="1">
      <c r="A48" s="17">
        <v>24</v>
      </c>
      <c r="B48" s="12">
        <v>127978</v>
      </c>
      <c r="C48" s="4">
        <f>B48/B16*100</f>
        <v>93.02619719128893</v>
      </c>
      <c r="D48" s="13">
        <f>100*B48/H48/1000</f>
        <v>10.628510399044597</v>
      </c>
      <c r="E48" s="12">
        <v>355.815</v>
      </c>
      <c r="F48" s="4">
        <f>E48/E16*100</f>
        <v>68.82301740812379</v>
      </c>
      <c r="G48" s="13">
        <f>100*E48/H48</f>
        <v>29.550261979684425</v>
      </c>
      <c r="H48" s="12">
        <v>1204.101</v>
      </c>
      <c r="I48" s="4">
        <f>H48/H16*100</f>
        <v>46.3472286374134</v>
      </c>
    </row>
    <row r="49" spans="1:9" s="15" customFormat="1" ht="13.5" customHeight="1">
      <c r="A49" s="17">
        <v>25</v>
      </c>
      <c r="B49" s="12">
        <v>136259</v>
      </c>
      <c r="C49" s="4">
        <f>B49/B16*100</f>
        <v>99.04559067252056</v>
      </c>
      <c r="D49" s="13">
        <f>100*B49/H49/1000</f>
        <v>10.636924277907886</v>
      </c>
      <c r="E49" s="12">
        <v>371</v>
      </c>
      <c r="F49" s="4">
        <f>E49/E16*100</f>
        <v>71.76015473887814</v>
      </c>
      <c r="G49" s="13">
        <f>100*E49/H49</f>
        <v>28.961748633879782</v>
      </c>
      <c r="H49" s="12">
        <v>1281</v>
      </c>
      <c r="I49" s="4">
        <f>H49/H16*100</f>
        <v>49.30715935334873</v>
      </c>
    </row>
    <row r="50" spans="1:9" s="15" customFormat="1" ht="13.5" customHeight="1">
      <c r="A50" s="17">
        <v>26</v>
      </c>
      <c r="B50" s="12">
        <v>132300</v>
      </c>
      <c r="C50" s="4">
        <v>96.16782484807955</v>
      </c>
      <c r="D50" s="13">
        <v>10.52716174828864</v>
      </c>
      <c r="E50" s="12">
        <v>359</v>
      </c>
      <c r="F50" s="4">
        <v>69.17091598031328</v>
      </c>
      <c r="G50" s="13">
        <v>28.52805134517712</v>
      </c>
      <c r="H50" s="12">
        <v>1257</v>
      </c>
      <c r="I50" s="4">
        <v>48.37929707048543</v>
      </c>
    </row>
    <row r="51" spans="1:9" s="15" customFormat="1" ht="13.5" customHeight="1">
      <c r="A51" s="17">
        <v>27</v>
      </c>
      <c r="B51" s="12">
        <v>139867</v>
      </c>
      <c r="C51" s="4">
        <v>101.66821736981362</v>
      </c>
      <c r="D51" s="13">
        <v>10.869931835120418</v>
      </c>
      <c r="E51" s="12">
        <v>378</v>
      </c>
      <c r="F51" s="4">
        <v>72.9863269530926</v>
      </c>
      <c r="G51" s="13">
        <v>29.400194135069203</v>
      </c>
      <c r="H51" s="12">
        <v>1287</v>
      </c>
      <c r="I51" s="4">
        <v>49.53354890864996</v>
      </c>
    </row>
    <row r="52" spans="1:9" s="15" customFormat="1" ht="13.5" customHeight="1">
      <c r="A52" s="17">
        <v>28</v>
      </c>
      <c r="B52" s="12">
        <v>136993</v>
      </c>
      <c r="C52" s="4">
        <v>100</v>
      </c>
      <c r="D52" s="13">
        <v>10.6</v>
      </c>
      <c r="E52" s="12">
        <v>371</v>
      </c>
      <c r="F52" s="4">
        <v>72</v>
      </c>
      <c r="G52" s="13">
        <v>28.7</v>
      </c>
      <c r="H52" s="12">
        <v>1291</v>
      </c>
      <c r="I52" s="4">
        <v>50</v>
      </c>
    </row>
    <row r="53" spans="1:9" s="15" customFormat="1" ht="13.5" customHeight="1">
      <c r="A53" s="17">
        <v>29</v>
      </c>
      <c r="B53" s="12">
        <v>140156</v>
      </c>
      <c r="C53" s="4">
        <f>B53/$B$16*100</f>
        <v>101.87828918675312</v>
      </c>
      <c r="D53" s="13">
        <f>100*B53/H53/1000</f>
        <v>10.64206529992407</v>
      </c>
      <c r="E53" s="12">
        <v>381</v>
      </c>
      <c r="F53" s="4">
        <v>73</v>
      </c>
      <c r="G53" s="13">
        <f>100*E53/H53</f>
        <v>28.929384965831435</v>
      </c>
      <c r="H53" s="12">
        <v>1317</v>
      </c>
      <c r="I53" s="7">
        <f>H53/$H$16*100</f>
        <v>50.69284064665127</v>
      </c>
    </row>
    <row r="54" spans="1:9" s="15" customFormat="1" ht="13.5" customHeight="1">
      <c r="A54" s="26">
        <v>30</v>
      </c>
      <c r="B54" s="12">
        <v>136896</v>
      </c>
      <c r="C54" s="12">
        <v>99.50862094030762</v>
      </c>
      <c r="D54" s="27">
        <v>10.47326141840716</v>
      </c>
      <c r="E54" s="12">
        <v>375</v>
      </c>
      <c r="F54" s="12">
        <v>72.43589372567858</v>
      </c>
      <c r="G54" s="27">
        <v>28.723816081401576</v>
      </c>
      <c r="H54" s="12">
        <v>1307</v>
      </c>
      <c r="I54" s="28">
        <v>50.31758863610116</v>
      </c>
    </row>
    <row r="55" spans="1:9" ht="11.25" customHeight="1">
      <c r="A55" s="3" t="s">
        <v>18</v>
      </c>
      <c r="B55" s="3"/>
      <c r="C55" s="3"/>
      <c r="D55" s="3"/>
      <c r="E55" s="3"/>
      <c r="F55" s="3"/>
      <c r="G55" s="3"/>
      <c r="H55" s="3"/>
      <c r="I55" s="3"/>
    </row>
    <row r="56" spans="1:9" ht="11.25" customHeight="1">
      <c r="A56" s="3" t="s">
        <v>8</v>
      </c>
      <c r="B56" s="3"/>
      <c r="C56" s="3"/>
      <c r="D56" s="3"/>
      <c r="E56" s="3"/>
      <c r="F56" s="3"/>
      <c r="G56" s="3"/>
      <c r="H56" s="3"/>
      <c r="I56" s="3"/>
    </row>
    <row r="57" spans="1:9" ht="11.25" customHeight="1">
      <c r="A57" s="3" t="s">
        <v>19</v>
      </c>
      <c r="B57" s="3"/>
      <c r="C57" s="3"/>
      <c r="D57" s="3"/>
      <c r="E57" s="3"/>
      <c r="F57" s="3"/>
      <c r="G57" s="3"/>
      <c r="H57" s="3"/>
      <c r="I57" s="3"/>
    </row>
    <row r="58" spans="1:9" ht="11.25" customHeight="1">
      <c r="A58" s="3" t="s">
        <v>13</v>
      </c>
      <c r="B58" s="3"/>
      <c r="C58" s="3"/>
      <c r="D58" s="3"/>
      <c r="E58" s="3"/>
      <c r="F58" s="3"/>
      <c r="G58" s="3"/>
      <c r="H58" s="3"/>
      <c r="I58" s="3"/>
    </row>
    <row r="59" spans="1:9" ht="11.25" customHeight="1">
      <c r="A59" s="3" t="s">
        <v>14</v>
      </c>
      <c r="B59" s="3"/>
      <c r="C59" s="3"/>
      <c r="D59" s="3"/>
      <c r="E59" s="3"/>
      <c r="F59" s="3"/>
      <c r="G59" s="3"/>
      <c r="H59" s="3"/>
      <c r="I59" s="3"/>
    </row>
  </sheetData>
  <sheetProtection/>
  <mergeCells count="3">
    <mergeCell ref="B3:D3"/>
    <mergeCell ref="E3:G3"/>
    <mergeCell ref="H3:I3"/>
  </mergeCells>
  <printOptions/>
  <pageMargins left="0.94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東京都</cp:lastModifiedBy>
  <cp:lastPrinted>2016-07-29T07:42:55Z</cp:lastPrinted>
  <dcterms:created xsi:type="dcterms:W3CDTF">2012-02-07T11:13:26Z</dcterms:created>
  <dcterms:modified xsi:type="dcterms:W3CDTF">2019-08-30T11:03:34Z</dcterms:modified>
  <cp:category/>
  <cp:version/>
  <cp:contentType/>
  <cp:contentStatus/>
</cp:coreProperties>
</file>