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160" activeTab="0"/>
  </bookViews>
  <sheets>
    <sheet name="表5-4-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<sst xmlns="http://schemas.openxmlformats.org/spreadsheetml/2006/main" count="107" uniqueCount="107">
  <si>
    <t>区市町村名</t>
  </si>
  <si>
    <t>宅地面積　  　A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</si>
  <si>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</si>
  <si>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</si>
  <si>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</si>
  <si>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</si>
  <si>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</si>
  <si>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</si>
  <si>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</si>
  <si>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</si>
  <si>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</si>
  <si>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</si>
  <si>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</si>
  <si>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</si>
  <si>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</si>
  <si>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</si>
  <si>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</si>
  <si>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</si>
  <si>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</si>
  <si>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</si>
  <si>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</si>
  <si>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</si>
  <si>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</si>
  <si>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</si>
  <si>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</si>
  <si>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</si>
  <si>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</si>
  <si>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</si>
  <si>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</si>
  <si>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</si>
  <si>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</si>
  <si>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</si>
  <si>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</si>
  <si>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</si>
  <si>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</si>
  <si>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</si>
  <si>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</si>
  <si>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</si>
  <si>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</si>
  <si>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</si>
  <si>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</si>
  <si>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</si>
  <si>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</si>
  <si>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</si>
  <si>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</si>
  <si>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</si>
  <si>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</si>
  <si>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</si>
  <si>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</si>
  <si>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</si>
  <si>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</si>
  <si>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</si>
  <si>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</si>
  <si>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</si>
  <si>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西</t>
  </si>
  <si>
    <t>瑞穂町</t>
  </si>
  <si>
    <t>多</t>
  </si>
  <si>
    <t>日の出町</t>
  </si>
  <si>
    <t>摩</t>
  </si>
  <si>
    <t>檜原村</t>
  </si>
  <si>
    <t>郡</t>
  </si>
  <si>
    <t>奥多摩町</t>
  </si>
  <si>
    <t>西多摩郡計</t>
  </si>
  <si>
    <t>多摩地域計</t>
  </si>
  <si>
    <t>区部・多摩計</t>
  </si>
  <si>
    <t>市</t>
  </si>
  <si>
    <t>部</t>
  </si>
  <si>
    <t>西東京市</t>
  </si>
  <si>
    <t>　表５－４－１　概算容積率、指定平均容積率と充足率</t>
  </si>
  <si>
    <t>概算容積率
C＝B/A×100</t>
  </si>
  <si>
    <t>充足率
E＝C/D×100</t>
  </si>
  <si>
    <t>指定平均
容積率 D</t>
  </si>
  <si>
    <t>建物延床
面積　B</t>
  </si>
  <si>
    <t>（単位：千㎡、％）</t>
  </si>
  <si>
    <t>・・・</t>
  </si>
  <si>
    <t>・・・</t>
  </si>
  <si>
    <t>（注）</t>
  </si>
  <si>
    <t>課税資料から作成</t>
  </si>
  <si>
    <t>（平成30年１月１日現在）</t>
  </si>
  <si>
    <t>宅地面積は免税点未満・区</t>
  </si>
  <si>
    <t>分所有土地を含む。建築延</t>
  </si>
  <si>
    <t>床面積は免税点未満を含</t>
  </si>
  <si>
    <t>む。</t>
  </si>
  <si>
    <t>概算容積率とは、民有宅地</t>
  </si>
  <si>
    <t>（固定資産税の課税宅地）</t>
  </si>
  <si>
    <t>の空間利用の度合いを見る</t>
  </si>
  <si>
    <t>ための指標であり、課税宅</t>
  </si>
  <si>
    <t>地面積に対する課税建物の</t>
  </si>
  <si>
    <t>延床面積の割合をいう。</t>
  </si>
  <si>
    <t>指定平均容積率は都市整備</t>
  </si>
  <si>
    <t>局資料による（平成30年12</t>
  </si>
  <si>
    <t>月31日現在）。</t>
  </si>
  <si>
    <t>＊指定平均容積率とは、用</t>
  </si>
  <si>
    <t>途地域を指定した区域にお</t>
  </si>
  <si>
    <t>いて、指定容積率にそれぞ</t>
  </si>
  <si>
    <t>れの面積を乗じた値を集計</t>
  </si>
  <si>
    <t>し、用途地域指定総面積で</t>
  </si>
  <si>
    <t>除した数値である。</t>
  </si>
  <si>
    <t>檜原村と奥多摩町の「…」</t>
  </si>
  <si>
    <t>は、当該区域が都市計画区</t>
  </si>
  <si>
    <t>域外のため、算出できない</t>
  </si>
  <si>
    <t>ことを意味する。</t>
  </si>
  <si>
    <t>用途地域は課税地、非課税</t>
  </si>
  <si>
    <t>地の別なく指定されるた</t>
  </si>
  <si>
    <t>め、概算容積率と指定平均</t>
  </si>
  <si>
    <t>容積率とで対象とする区域</t>
  </si>
  <si>
    <t>は一致しない。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</si>
</sst>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0.0000"/>
    <numFmt numFmtId="193" formatCode="0.000"/>
    <numFmt numFmtId="194" formatCode="0.0_);[Red]\(0.0\)"/>
    <numFmt numFmtId="195" formatCode="#,##0.0"/>
    <numFmt numFmtId="196" formatCode="0_);[Red]\(0\)"/>
    <numFmt numFmtId="197" formatCode="#,##0.0000"/>
    <numFmt numFmtId="198" formatCode="0.0000000_ "/>
  </numFmts>
  <fonts count="4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i/>
      <sz val="10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0"/>
      <name val="times"/>
      <family val="1"/>
    </font>
    <font>
      <sz val="10"/>
      <name val="MS 明朝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5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Alignment="1" quotePrefix="1">
      <alignment vertical="center"/>
    </xf>
    <xf numFmtId="197" fontId="5" fillId="0" borderId="0" xfId="0" applyNumberFormat="1" applyFont="1" applyAlignment="1" quotePrefix="1">
      <alignment vertical="center"/>
    </xf>
    <xf numFmtId="195" fontId="5" fillId="0" borderId="0" xfId="0" applyNumberFormat="1" applyFont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56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distributed" vertical="center"/>
    </xf>
    <xf numFmtId="186" fontId="12" fillId="0" borderId="13" xfId="0" applyNumberFormat="1" applyFont="1" applyFill="1" applyBorder="1" applyAlignment="1">
      <alignment vertical="center"/>
    </xf>
    <xf numFmtId="195" fontId="12" fillId="0" borderId="13" xfId="0" applyNumberFormat="1" applyFont="1" applyFill="1" applyBorder="1" applyAlignment="1">
      <alignment vertical="center"/>
    </xf>
    <xf numFmtId="195" fontId="12" fillId="0" borderId="14" xfId="0" applyNumberFormat="1" applyFont="1" applyFill="1" applyBorder="1" applyAlignment="1">
      <alignment horizontal="right" vertical="center"/>
    </xf>
    <xf numFmtId="195" fontId="12" fillId="0" borderId="1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84" fontId="5" fillId="0" borderId="15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vertical="center"/>
    </xf>
    <xf numFmtId="195" fontId="12" fillId="0" borderId="10" xfId="0" applyNumberFormat="1" applyFont="1" applyFill="1" applyBorder="1" applyAlignment="1">
      <alignment vertical="center"/>
    </xf>
    <xf numFmtId="195" fontId="12" fillId="0" borderId="12" xfId="0" applyNumberFormat="1" applyFont="1" applyFill="1" applyBorder="1" applyAlignment="1">
      <alignment horizontal="right" vertical="center"/>
    </xf>
    <xf numFmtId="195" fontId="12" fillId="0" borderId="12" xfId="0" applyNumberFormat="1" applyFont="1" applyFill="1" applyBorder="1" applyAlignment="1">
      <alignment vertical="center"/>
    </xf>
    <xf numFmtId="195" fontId="13" fillId="0" borderId="14" xfId="0" applyNumberFormat="1" applyFont="1" applyFill="1" applyBorder="1" applyAlignment="1">
      <alignment horizontal="right" vertical="center"/>
    </xf>
    <xf numFmtId="186" fontId="12" fillId="0" borderId="12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73"/>
  <sheetViews>
    <sheetView showGridLines="0" tabSelected="1"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29" sqref="O29"/>
    </sheetView>
  </sheetViews>
  <sheetFormatPr defaultColWidth="9.140625" defaultRowHeight="12"/>
  <cols>
    <col min="1" max="1" width="3.8515625" style="2" customWidth="1"/>
    <col min="2" max="2" width="19.140625" style="1" customWidth="1"/>
    <col min="3" max="3" width="14.8515625" style="16" customWidth="1"/>
    <col min="4" max="4" width="14.8515625" style="2" customWidth="1"/>
    <col min="5" max="5" width="14.8515625" style="16" customWidth="1"/>
    <col min="6" max="6" width="14.8515625" style="2" customWidth="1"/>
    <col min="7" max="7" width="14.8515625" style="16" customWidth="1"/>
    <col min="8" max="8" width="6.8515625" style="2" customWidth="1"/>
    <col min="9" max="9" width="2.140625" style="2" customWidth="1"/>
    <col min="10" max="11" width="10.140625" style="2" bestFit="1" customWidth="1"/>
    <col min="12" max="12" width="11.7109375" style="2" customWidth="1"/>
    <col min="13" max="13" width="5.28125" style="2" customWidth="1"/>
    <col min="14" max="14" width="10.28125" style="2" customWidth="1"/>
    <col min="15" max="15" width="21.140625" style="2" bestFit="1" customWidth="1"/>
    <col min="16" max="16384" width="9.28125" style="2" customWidth="1"/>
  </cols>
  <sheetData>
    <row r="1" spans="1:8" ht="12">
      <c r="A1" s="1" t="s">
        <v>68</v>
      </c>
      <c r="C1" s="15"/>
      <c r="D1" s="1"/>
      <c r="E1" s="15"/>
      <c r="F1" s="1"/>
      <c r="G1" s="15"/>
      <c r="H1" s="1"/>
    </row>
    <row r="3" spans="1:9" ht="12">
      <c r="A3" s="22"/>
      <c r="B3" s="23"/>
      <c r="C3" s="22"/>
      <c r="D3" s="22"/>
      <c r="E3" s="22"/>
      <c r="F3" s="24"/>
      <c r="G3" s="24" t="s">
        <v>73</v>
      </c>
      <c r="H3" s="10"/>
      <c r="I3" s="9"/>
    </row>
    <row r="4" spans="1:9" ht="30" customHeight="1">
      <c r="A4" s="25" t="s">
        <v>0</v>
      </c>
      <c r="B4" s="26"/>
      <c r="C4" s="27" t="s">
        <v>1</v>
      </c>
      <c r="D4" s="27" t="s">
        <v>72</v>
      </c>
      <c r="E4" s="27" t="s">
        <v>69</v>
      </c>
      <c r="F4" s="28" t="s">
        <v>71</v>
      </c>
      <c r="G4" s="28" t="s">
        <v>70</v>
      </c>
      <c r="H4" s="11"/>
      <c r="I4" s="9"/>
    </row>
    <row r="5" spans="1:15" ht="12" customHeight="1">
      <c r="A5" s="29"/>
      <c r="B5" s="30" t="s">
        <v>2</v>
      </c>
      <c r="C5" s="31">
        <v>3660.69193</v>
      </c>
      <c r="D5" s="31">
        <v>23805.675550000004</v>
      </c>
      <c r="E5" s="32">
        <f>D5/C5*100</f>
        <v>650.3053522452517</v>
      </c>
      <c r="F5" s="33">
        <v>561.8470790378007</v>
      </c>
      <c r="G5" s="34">
        <f>E5/F5*100</f>
        <v>115.74419028019894</v>
      </c>
      <c r="H5" s="7"/>
      <c r="I5" s="8"/>
      <c r="J5" s="19"/>
      <c r="K5" s="13"/>
      <c r="O5" s="14"/>
    </row>
    <row r="6" spans="1:11" ht="12" customHeight="1">
      <c r="A6" s="29"/>
      <c r="B6" s="30" t="s">
        <v>3</v>
      </c>
      <c r="C6" s="31">
        <v>3928.84012</v>
      </c>
      <c r="D6" s="31">
        <v>22579.21813</v>
      </c>
      <c r="E6" s="32">
        <f aca="true" t="shared" si="0" ref="E6:E62">D6/C6*100</f>
        <v>574.7044277790567</v>
      </c>
      <c r="F6" s="33">
        <v>570.9605448567402</v>
      </c>
      <c r="G6" s="34">
        <f aca="true" t="shared" si="1" ref="G6:G60">E6/F6*100</f>
        <v>100.65571657377059</v>
      </c>
      <c r="H6" s="7"/>
      <c r="I6" s="8"/>
      <c r="J6" s="12"/>
      <c r="K6" s="20"/>
    </row>
    <row r="7" spans="1:12" ht="12" customHeight="1">
      <c r="A7" s="29"/>
      <c r="B7" s="30" t="s">
        <v>4</v>
      </c>
      <c r="C7" s="31">
        <v>9301.43204</v>
      </c>
      <c r="D7" s="31">
        <v>37596.12855</v>
      </c>
      <c r="E7" s="32">
        <f t="shared" si="0"/>
        <v>404.1972073581909</v>
      </c>
      <c r="F7" s="33">
        <v>408.4883895882441</v>
      </c>
      <c r="G7" s="34">
        <f>E7/F7*100</f>
        <v>98.94949713641097</v>
      </c>
      <c r="H7" s="7"/>
      <c r="I7" s="8"/>
      <c r="J7" s="12"/>
      <c r="K7" s="13"/>
      <c r="L7" s="21"/>
    </row>
    <row r="8" spans="1:11" ht="12" customHeight="1">
      <c r="A8" s="29"/>
      <c r="B8" s="30" t="s">
        <v>5</v>
      </c>
      <c r="C8" s="31">
        <v>9885.873800000001</v>
      </c>
      <c r="D8" s="31">
        <v>25794.85009</v>
      </c>
      <c r="E8" s="32">
        <f t="shared" si="0"/>
        <v>260.92635422879863</v>
      </c>
      <c r="F8" s="33">
        <v>386.78826110806364</v>
      </c>
      <c r="G8" s="34">
        <f t="shared" si="1"/>
        <v>67.4597397245981</v>
      </c>
      <c r="H8" s="7"/>
      <c r="I8" s="8"/>
      <c r="J8" s="19"/>
      <c r="K8" s="13"/>
    </row>
    <row r="9" spans="1:11" ht="12" customHeight="1">
      <c r="A9" s="29"/>
      <c r="B9" s="30" t="s">
        <v>6</v>
      </c>
      <c r="C9" s="31">
        <v>5881.991459999999</v>
      </c>
      <c r="D9" s="31">
        <v>12615.91301</v>
      </c>
      <c r="E9" s="32">
        <f t="shared" si="0"/>
        <v>214.48370157953275</v>
      </c>
      <c r="F9" s="33">
        <v>337.97966401414675</v>
      </c>
      <c r="G9" s="34">
        <f t="shared" si="1"/>
        <v>63.460534587239295</v>
      </c>
      <c r="H9" s="7"/>
      <c r="I9" s="8"/>
      <c r="K9" s="20"/>
    </row>
    <row r="10" spans="1:12" ht="12" customHeight="1">
      <c r="A10" s="29" t="s">
        <v>7</v>
      </c>
      <c r="B10" s="30" t="s">
        <v>8</v>
      </c>
      <c r="C10" s="31">
        <v>4535.4938</v>
      </c>
      <c r="D10" s="31">
        <v>13676.54791</v>
      </c>
      <c r="E10" s="32">
        <f t="shared" si="0"/>
        <v>301.544848545488</v>
      </c>
      <c r="F10" s="33">
        <v>484.8046754844663</v>
      </c>
      <c r="G10" s="34">
        <f t="shared" si="1"/>
        <v>62.19924513808651</v>
      </c>
      <c r="H10" s="7"/>
      <c r="I10" s="8"/>
      <c r="K10" s="13"/>
      <c r="L10" s="21"/>
    </row>
    <row r="11" spans="1:11" ht="12" customHeight="1">
      <c r="A11" s="29"/>
      <c r="B11" s="30" t="s">
        <v>9</v>
      </c>
      <c r="C11" s="31">
        <v>6850.6203000000005</v>
      </c>
      <c r="D11" s="31">
        <v>13767.270700000001</v>
      </c>
      <c r="E11" s="32">
        <f t="shared" si="0"/>
        <v>200.96385578397914</v>
      </c>
      <c r="F11" s="33">
        <v>325.7391444453395</v>
      </c>
      <c r="G11" s="34">
        <f t="shared" si="1"/>
        <v>61.694720825209814</v>
      </c>
      <c r="H11" s="7"/>
      <c r="I11" s="8"/>
      <c r="J11" s="19"/>
      <c r="K11" s="13"/>
    </row>
    <row r="12" spans="1:11" ht="12" customHeight="1">
      <c r="A12" s="29"/>
      <c r="B12" s="30" t="s">
        <v>10</v>
      </c>
      <c r="C12" s="31">
        <v>14955.69369</v>
      </c>
      <c r="D12" s="31">
        <v>30695.52439</v>
      </c>
      <c r="E12" s="32">
        <f t="shared" si="0"/>
        <v>205.24306679618815</v>
      </c>
      <c r="F12" s="33">
        <v>288.3109787745513</v>
      </c>
      <c r="G12" s="34">
        <f t="shared" si="1"/>
        <v>71.18808574982528</v>
      </c>
      <c r="H12" s="7"/>
      <c r="I12" s="8"/>
      <c r="J12" s="12"/>
      <c r="K12" s="20"/>
    </row>
    <row r="13" spans="1:12" ht="12" customHeight="1">
      <c r="A13" s="29"/>
      <c r="B13" s="30" t="s">
        <v>11</v>
      </c>
      <c r="C13" s="31">
        <v>11536.880650000001</v>
      </c>
      <c r="D13" s="31">
        <v>22877.89588</v>
      </c>
      <c r="E13" s="32">
        <f t="shared" si="0"/>
        <v>198.3022670863809</v>
      </c>
      <c r="F13" s="33">
        <v>278.4392831669044</v>
      </c>
      <c r="G13" s="34">
        <f t="shared" si="1"/>
        <v>71.21921333474808</v>
      </c>
      <c r="H13" s="7"/>
      <c r="I13" s="8"/>
      <c r="J13" s="12"/>
      <c r="K13" s="13"/>
      <c r="L13" s="21"/>
    </row>
    <row r="14" spans="1:11" ht="12" customHeight="1">
      <c r="A14" s="29"/>
      <c r="B14" s="30" t="s">
        <v>12</v>
      </c>
      <c r="C14" s="31">
        <v>9108.46397</v>
      </c>
      <c r="D14" s="31">
        <v>13425.341120000001</v>
      </c>
      <c r="E14" s="32">
        <f t="shared" si="0"/>
        <v>147.39412884783033</v>
      </c>
      <c r="F14" s="33">
        <v>207.41496598639455</v>
      </c>
      <c r="G14" s="34">
        <f t="shared" si="1"/>
        <v>71.06243666982964</v>
      </c>
      <c r="H14" s="7"/>
      <c r="I14" s="8"/>
      <c r="J14" s="19"/>
      <c r="K14" s="13"/>
    </row>
    <row r="15" spans="1:11" ht="12" customHeight="1">
      <c r="A15" s="29"/>
      <c r="B15" s="30" t="s">
        <v>13</v>
      </c>
      <c r="C15" s="31">
        <v>25035.97853</v>
      </c>
      <c r="D15" s="31">
        <v>35869.77832</v>
      </c>
      <c r="E15" s="32">
        <f t="shared" si="0"/>
        <v>143.2729233132155</v>
      </c>
      <c r="F15" s="33">
        <v>216.7807921866522</v>
      </c>
      <c r="G15" s="34">
        <f t="shared" si="1"/>
        <v>66.09115220404533</v>
      </c>
      <c r="H15" s="7"/>
      <c r="I15" s="8"/>
      <c r="K15" s="20"/>
    </row>
    <row r="16" spans="1:12" ht="12" customHeight="1">
      <c r="A16" s="29"/>
      <c r="B16" s="30" t="s">
        <v>14</v>
      </c>
      <c r="C16" s="31">
        <v>34819.52445</v>
      </c>
      <c r="D16" s="31">
        <v>38094.62911999999</v>
      </c>
      <c r="E16" s="32">
        <f t="shared" si="0"/>
        <v>109.4059431360212</v>
      </c>
      <c r="F16" s="33">
        <v>169.05555751153045</v>
      </c>
      <c r="G16" s="34">
        <f t="shared" si="1"/>
        <v>64.71596955844481</v>
      </c>
      <c r="H16" s="7"/>
      <c r="I16" s="8"/>
      <c r="K16" s="13"/>
      <c r="L16" s="21"/>
    </row>
    <row r="17" spans="1:11" ht="12" customHeight="1">
      <c r="A17" s="29"/>
      <c r="B17" s="30" t="s">
        <v>15</v>
      </c>
      <c r="C17" s="31">
        <v>8117.9684</v>
      </c>
      <c r="D17" s="31">
        <v>20287.094060000003</v>
      </c>
      <c r="E17" s="32">
        <f t="shared" si="0"/>
        <v>249.90358499055017</v>
      </c>
      <c r="F17" s="33">
        <v>327.77263102170457</v>
      </c>
      <c r="G17" s="34">
        <f t="shared" si="1"/>
        <v>76.24296885666514</v>
      </c>
      <c r="H17" s="7"/>
      <c r="I17" s="8"/>
      <c r="J17" s="19"/>
      <c r="K17" s="13"/>
    </row>
    <row r="18" spans="1:11" ht="12" customHeight="1">
      <c r="A18" s="29"/>
      <c r="B18" s="30" t="s">
        <v>16</v>
      </c>
      <c r="C18" s="31">
        <v>10073.949499999999</v>
      </c>
      <c r="D18" s="31">
        <v>13505.800330000002</v>
      </c>
      <c r="E18" s="32">
        <f t="shared" si="0"/>
        <v>134.06658758811528</v>
      </c>
      <c r="F18" s="33">
        <v>216.56061577934574</v>
      </c>
      <c r="G18" s="34">
        <f t="shared" si="1"/>
        <v>61.90718802015051</v>
      </c>
      <c r="H18" s="7"/>
      <c r="I18" s="8"/>
      <c r="J18" s="12"/>
      <c r="K18" s="20"/>
    </row>
    <row r="19" spans="1:12" ht="12" customHeight="1">
      <c r="A19" s="29"/>
      <c r="B19" s="30" t="s">
        <v>17</v>
      </c>
      <c r="C19" s="31">
        <v>21618.47539</v>
      </c>
      <c r="D19" s="31">
        <v>22798.812970000003</v>
      </c>
      <c r="E19" s="32">
        <f t="shared" si="0"/>
        <v>105.4598557886556</v>
      </c>
      <c r="F19" s="33">
        <v>155.81951793062902</v>
      </c>
      <c r="G19" s="34">
        <f t="shared" si="1"/>
        <v>67.68077400650566</v>
      </c>
      <c r="H19" s="7"/>
      <c r="I19" s="8"/>
      <c r="J19" s="12"/>
      <c r="K19" s="13"/>
      <c r="L19" s="21"/>
    </row>
    <row r="20" spans="1:11" ht="12" customHeight="1">
      <c r="A20" s="29"/>
      <c r="B20" s="30" t="s">
        <v>18</v>
      </c>
      <c r="C20" s="31">
        <v>7807.69446</v>
      </c>
      <c r="D20" s="31">
        <v>16022.74211</v>
      </c>
      <c r="E20" s="32">
        <f t="shared" si="0"/>
        <v>205.2173300593015</v>
      </c>
      <c r="F20" s="33">
        <v>354.56571867794</v>
      </c>
      <c r="G20" s="34">
        <f t="shared" si="1"/>
        <v>57.87850298232159</v>
      </c>
      <c r="H20" s="7"/>
      <c r="I20" s="8"/>
      <c r="J20" s="19"/>
      <c r="K20" s="13"/>
    </row>
    <row r="21" spans="1:11" ht="12" customHeight="1">
      <c r="A21" s="29" t="s">
        <v>19</v>
      </c>
      <c r="B21" s="30" t="s">
        <v>20</v>
      </c>
      <c r="C21" s="31">
        <v>9570.06711</v>
      </c>
      <c r="D21" s="31">
        <v>14128.957910000001</v>
      </c>
      <c r="E21" s="32">
        <f t="shared" si="0"/>
        <v>147.63697837851421</v>
      </c>
      <c r="F21" s="33">
        <v>253.03495966192853</v>
      </c>
      <c r="G21" s="34">
        <f t="shared" si="1"/>
        <v>58.34647456452935</v>
      </c>
      <c r="H21" s="7"/>
      <c r="I21" s="8"/>
      <c r="K21" s="20"/>
    </row>
    <row r="22" spans="1:12" ht="12" customHeight="1">
      <c r="A22" s="29"/>
      <c r="B22" s="30" t="s">
        <v>21</v>
      </c>
      <c r="C22" s="31">
        <v>5398.333860000001</v>
      </c>
      <c r="D22" s="31">
        <v>9151.28648</v>
      </c>
      <c r="E22" s="32">
        <f t="shared" si="0"/>
        <v>169.5205727790982</v>
      </c>
      <c r="F22" s="33">
        <v>325.7705391196784</v>
      </c>
      <c r="G22" s="34">
        <f t="shared" si="1"/>
        <v>52.03680272537517</v>
      </c>
      <c r="H22" s="7"/>
      <c r="I22" s="8"/>
      <c r="K22" s="13"/>
      <c r="L22" s="21"/>
    </row>
    <row r="23" spans="1:11" ht="12" customHeight="1">
      <c r="A23" s="29"/>
      <c r="B23" s="30" t="s">
        <v>22</v>
      </c>
      <c r="C23" s="31">
        <v>18078.73346</v>
      </c>
      <c r="D23" s="31">
        <v>23147.15884</v>
      </c>
      <c r="E23" s="32">
        <f t="shared" si="0"/>
        <v>128.0352901447113</v>
      </c>
      <c r="F23" s="33">
        <v>235.55054626826373</v>
      </c>
      <c r="G23" s="34">
        <f t="shared" si="1"/>
        <v>54.35576022774089</v>
      </c>
      <c r="H23" s="7"/>
      <c r="I23" s="8"/>
      <c r="J23" s="19"/>
      <c r="K23" s="13"/>
    </row>
    <row r="24" spans="1:11" ht="12" customHeight="1">
      <c r="A24" s="29"/>
      <c r="B24" s="30" t="s">
        <v>23</v>
      </c>
      <c r="C24" s="31">
        <v>28443.53559</v>
      </c>
      <c r="D24" s="31">
        <v>27398.18143</v>
      </c>
      <c r="E24" s="32">
        <f t="shared" si="0"/>
        <v>96.32480935187425</v>
      </c>
      <c r="F24" s="33">
        <v>164.12873754152827</v>
      </c>
      <c r="G24" s="34">
        <f t="shared" si="1"/>
        <v>58.68857020087778</v>
      </c>
      <c r="H24" s="7"/>
      <c r="I24" s="8"/>
      <c r="J24" s="12"/>
      <c r="K24" s="20"/>
    </row>
    <row r="25" spans="1:12" ht="12" customHeight="1">
      <c r="A25" s="29"/>
      <c r="B25" s="30" t="s">
        <v>24</v>
      </c>
      <c r="C25" s="31">
        <v>27313.12301</v>
      </c>
      <c r="D25" s="31">
        <v>27281.60169</v>
      </c>
      <c r="E25" s="32">
        <f t="shared" si="0"/>
        <v>99.8845927652123</v>
      </c>
      <c r="F25" s="33">
        <v>242.6010395010395</v>
      </c>
      <c r="G25" s="34">
        <f t="shared" si="1"/>
        <v>41.17236800412981</v>
      </c>
      <c r="H25" s="7"/>
      <c r="I25" s="8"/>
      <c r="J25" s="12"/>
      <c r="K25" s="13"/>
      <c r="L25" s="21"/>
    </row>
    <row r="26" spans="1:11" ht="12" customHeight="1">
      <c r="A26" s="29"/>
      <c r="B26" s="30" t="s">
        <v>25</v>
      </c>
      <c r="C26" s="31">
        <v>16583.64618</v>
      </c>
      <c r="D26" s="31">
        <v>17750.74293</v>
      </c>
      <c r="E26" s="32">
        <f t="shared" si="0"/>
        <v>107.03763658083545</v>
      </c>
      <c r="F26" s="33">
        <v>212.59504132231405</v>
      </c>
      <c r="G26" s="34">
        <f t="shared" si="1"/>
        <v>50.348134140417855</v>
      </c>
      <c r="H26" s="7" t="s">
        <v>76</v>
      </c>
      <c r="I26" s="8">
        <v>1</v>
      </c>
      <c r="J26" s="19" t="s">
        <v>77</v>
      </c>
      <c r="K26" s="13"/>
    </row>
    <row r="27" spans="1:11" ht="12" customHeight="1">
      <c r="A27" s="29"/>
      <c r="B27" s="35" t="s">
        <v>26</v>
      </c>
      <c r="C27" s="31">
        <v>23336.69254</v>
      </c>
      <c r="D27" s="31">
        <v>26303.944239999997</v>
      </c>
      <c r="E27" s="32">
        <f t="shared" si="0"/>
        <v>112.71496247771191</v>
      </c>
      <c r="F27" s="33">
        <v>233.64370239064817</v>
      </c>
      <c r="G27" s="34">
        <f t="shared" si="1"/>
        <v>48.24224292134117</v>
      </c>
      <c r="H27" s="7"/>
      <c r="I27" s="8"/>
      <c r="J27" s="2" t="s">
        <v>78</v>
      </c>
      <c r="K27" s="20"/>
    </row>
    <row r="28" spans="1:12" ht="12" customHeight="1">
      <c r="A28" s="36"/>
      <c r="B28" s="35" t="s">
        <v>27</v>
      </c>
      <c r="C28" s="37">
        <f>SUM(C5:C27)</f>
        <v>315843.70424</v>
      </c>
      <c r="D28" s="37">
        <f>SUM(D5:D27)</f>
        <v>508575.09575999994</v>
      </c>
      <c r="E28" s="38">
        <f t="shared" si="0"/>
        <v>161.02112815063404</v>
      </c>
      <c r="F28" s="39">
        <v>257.0070489093265</v>
      </c>
      <c r="G28" s="40">
        <f t="shared" si="1"/>
        <v>62.652417057807305</v>
      </c>
      <c r="H28" s="7"/>
      <c r="I28" s="8"/>
      <c r="K28" s="13"/>
      <c r="L28" s="21"/>
    </row>
    <row r="29" spans="1:11" ht="12" customHeight="1">
      <c r="A29" s="29"/>
      <c r="B29" s="30" t="s">
        <v>28</v>
      </c>
      <c r="C29" s="31">
        <v>38114.11820999999</v>
      </c>
      <c r="D29" s="31">
        <v>27394.68005</v>
      </c>
      <c r="E29" s="32">
        <f t="shared" si="0"/>
        <v>71.87541345981464</v>
      </c>
      <c r="F29" s="33">
        <v>125.99510702132378</v>
      </c>
      <c r="G29" s="34">
        <f t="shared" si="1"/>
        <v>57.0461942205821</v>
      </c>
      <c r="H29" s="7"/>
      <c r="I29" s="8">
        <v>2</v>
      </c>
      <c r="J29" s="19" t="s">
        <v>79</v>
      </c>
      <c r="K29" s="13"/>
    </row>
    <row r="30" spans="1:11" ht="12" customHeight="1">
      <c r="A30" s="29"/>
      <c r="B30" s="30" t="s">
        <v>29</v>
      </c>
      <c r="C30" s="31">
        <v>10801.757549999998</v>
      </c>
      <c r="D30" s="31">
        <v>8904.253229999998</v>
      </c>
      <c r="E30" s="32">
        <f t="shared" si="0"/>
        <v>82.43337427991058</v>
      </c>
      <c r="F30" s="33">
        <v>165.286352071432</v>
      </c>
      <c r="G30" s="34">
        <f t="shared" si="1"/>
        <v>49.87306770754143</v>
      </c>
      <c r="H30" s="7"/>
      <c r="I30" s="8"/>
      <c r="J30" s="12" t="s">
        <v>80</v>
      </c>
      <c r="K30" s="20"/>
    </row>
    <row r="31" spans="1:12" ht="12" customHeight="1">
      <c r="A31" s="29"/>
      <c r="B31" s="30" t="s">
        <v>30</v>
      </c>
      <c r="C31" s="31">
        <v>6313.03122</v>
      </c>
      <c r="D31" s="31">
        <v>7139.393929999999</v>
      </c>
      <c r="E31" s="32">
        <f t="shared" si="0"/>
        <v>113.08979286181955</v>
      </c>
      <c r="F31" s="33">
        <v>165.13140726933827</v>
      </c>
      <c r="G31" s="34">
        <f t="shared" si="1"/>
        <v>68.48472663795808</v>
      </c>
      <c r="H31" s="7"/>
      <c r="I31" s="8"/>
      <c r="J31" s="12" t="s">
        <v>81</v>
      </c>
      <c r="K31" s="13"/>
      <c r="L31" s="21"/>
    </row>
    <row r="32" spans="1:11" ht="12" customHeight="1">
      <c r="A32" s="29"/>
      <c r="B32" s="30" t="s">
        <v>31</v>
      </c>
      <c r="C32" s="31">
        <v>8645.14842</v>
      </c>
      <c r="D32" s="31">
        <v>7413.01703</v>
      </c>
      <c r="E32" s="32">
        <f t="shared" si="0"/>
        <v>85.74771270381498</v>
      </c>
      <c r="F32" s="33">
        <v>127.70424242424241</v>
      </c>
      <c r="G32" s="34">
        <f t="shared" si="1"/>
        <v>67.14554745875638</v>
      </c>
      <c r="H32" s="7"/>
      <c r="I32" s="8"/>
      <c r="J32" s="19" t="s">
        <v>82</v>
      </c>
      <c r="K32" s="13"/>
    </row>
    <row r="33" spans="1:11" ht="12" customHeight="1">
      <c r="A33" s="29"/>
      <c r="B33" s="30" t="s">
        <v>32</v>
      </c>
      <c r="C33" s="31">
        <v>12596.825040000034</v>
      </c>
      <c r="D33" s="31">
        <v>6822.608749999999</v>
      </c>
      <c r="E33" s="32">
        <f t="shared" si="0"/>
        <v>54.161336117120364</v>
      </c>
      <c r="F33" s="33">
        <v>147.59297098487943</v>
      </c>
      <c r="G33" s="34">
        <f t="shared" si="1"/>
        <v>36.696419724940064</v>
      </c>
      <c r="H33" s="7"/>
      <c r="I33" s="8"/>
      <c r="K33" s="20"/>
    </row>
    <row r="34" spans="1:12" ht="12" customHeight="1">
      <c r="A34" s="29"/>
      <c r="B34" s="30" t="s">
        <v>33</v>
      </c>
      <c r="C34" s="31">
        <v>12951.45861</v>
      </c>
      <c r="D34" s="31">
        <v>11723.249530000001</v>
      </c>
      <c r="E34" s="32">
        <f t="shared" si="0"/>
        <v>90.51682812736102</v>
      </c>
      <c r="F34" s="33">
        <v>158.82870981946283</v>
      </c>
      <c r="G34" s="34">
        <f t="shared" si="1"/>
        <v>56.99021809737644</v>
      </c>
      <c r="H34" s="7"/>
      <c r="I34" s="8">
        <v>3</v>
      </c>
      <c r="J34" s="2" t="s">
        <v>83</v>
      </c>
      <c r="K34" s="13"/>
      <c r="L34" s="21"/>
    </row>
    <row r="35" spans="1:11" ht="12" customHeight="1">
      <c r="A35" s="29"/>
      <c r="B35" s="30" t="s">
        <v>34</v>
      </c>
      <c r="C35" s="31">
        <v>7576.84231</v>
      </c>
      <c r="D35" s="31">
        <v>5414.947849999999</v>
      </c>
      <c r="E35" s="32">
        <f t="shared" si="0"/>
        <v>71.46707861206629</v>
      </c>
      <c r="F35" s="33">
        <v>156.81919177891962</v>
      </c>
      <c r="G35" s="34">
        <f t="shared" si="1"/>
        <v>45.572916045135</v>
      </c>
      <c r="H35" s="7"/>
      <c r="I35" s="8"/>
      <c r="J35" s="19" t="s">
        <v>84</v>
      </c>
      <c r="K35" s="13"/>
    </row>
    <row r="36" spans="1:11" ht="12" customHeight="1">
      <c r="A36" s="29"/>
      <c r="B36" s="30" t="s">
        <v>35</v>
      </c>
      <c r="C36" s="31">
        <v>10217.79555</v>
      </c>
      <c r="D36" s="31">
        <v>9439.533</v>
      </c>
      <c r="E36" s="32">
        <f t="shared" si="0"/>
        <v>92.38326362871881</v>
      </c>
      <c r="F36" s="33">
        <v>137.3310546875</v>
      </c>
      <c r="G36" s="34">
        <f t="shared" si="1"/>
        <v>67.27048287726258</v>
      </c>
      <c r="H36" s="7"/>
      <c r="I36" s="8"/>
      <c r="J36" s="12" t="s">
        <v>85</v>
      </c>
      <c r="K36" s="20"/>
    </row>
    <row r="37" spans="1:12" ht="12" customHeight="1">
      <c r="A37" s="29"/>
      <c r="B37" s="30" t="s">
        <v>36</v>
      </c>
      <c r="C37" s="31">
        <v>28271.508869999998</v>
      </c>
      <c r="D37" s="31">
        <v>18839.96743</v>
      </c>
      <c r="E37" s="32">
        <f t="shared" si="0"/>
        <v>66.63941255003841</v>
      </c>
      <c r="F37" s="33">
        <v>116.70480630010245</v>
      </c>
      <c r="G37" s="34">
        <f t="shared" si="1"/>
        <v>57.10082957395725</v>
      </c>
      <c r="H37" s="7"/>
      <c r="I37" s="8"/>
      <c r="J37" s="12" t="s">
        <v>86</v>
      </c>
      <c r="K37" s="13"/>
      <c r="L37" s="21"/>
    </row>
    <row r="38" spans="1:11" ht="12" customHeight="1">
      <c r="A38" s="29" t="s">
        <v>65</v>
      </c>
      <c r="B38" s="30" t="s">
        <v>37</v>
      </c>
      <c r="C38" s="31">
        <v>5730.612230000001</v>
      </c>
      <c r="D38" s="31">
        <v>4699.682</v>
      </c>
      <c r="E38" s="32">
        <f t="shared" si="0"/>
        <v>82.01012058357331</v>
      </c>
      <c r="F38" s="33">
        <v>125.9708737864078</v>
      </c>
      <c r="G38" s="34">
        <f t="shared" si="1"/>
        <v>65.1024463977499</v>
      </c>
      <c r="H38" s="7"/>
      <c r="I38" s="8"/>
      <c r="J38" s="19" t="s">
        <v>87</v>
      </c>
      <c r="K38" s="13"/>
    </row>
    <row r="39" spans="1:11" ht="12" customHeight="1">
      <c r="A39" s="29"/>
      <c r="B39" s="30" t="s">
        <v>38</v>
      </c>
      <c r="C39" s="31">
        <v>10256.516309999997</v>
      </c>
      <c r="D39" s="31">
        <v>7491.287939999999</v>
      </c>
      <c r="E39" s="32">
        <f t="shared" si="0"/>
        <v>73.0393021721817</v>
      </c>
      <c r="F39" s="33">
        <v>131.2507331378299</v>
      </c>
      <c r="G39" s="34">
        <f t="shared" si="1"/>
        <v>55.64868128811226</v>
      </c>
      <c r="H39" s="7"/>
      <c r="I39" s="8"/>
      <c r="J39" s="2" t="s">
        <v>88</v>
      </c>
      <c r="K39" s="20"/>
    </row>
    <row r="40" spans="1:12" ht="12" customHeight="1">
      <c r="A40" s="29"/>
      <c r="B40" s="30" t="s">
        <v>39</v>
      </c>
      <c r="C40" s="31">
        <v>11240.934000000001</v>
      </c>
      <c r="D40" s="31">
        <v>8417.391</v>
      </c>
      <c r="E40" s="32">
        <f t="shared" si="0"/>
        <v>74.8815979170414</v>
      </c>
      <c r="F40" s="33">
        <v>132.9347553324969</v>
      </c>
      <c r="G40" s="34">
        <f>E40/F40*100</f>
        <v>56.329586442422276</v>
      </c>
      <c r="H40" s="7"/>
      <c r="I40" s="8"/>
      <c r="K40" s="13"/>
      <c r="L40" s="21"/>
    </row>
    <row r="41" spans="1:11" ht="12" customHeight="1">
      <c r="A41" s="29"/>
      <c r="B41" s="30" t="s">
        <v>40</v>
      </c>
      <c r="C41" s="31">
        <v>7689.43527</v>
      </c>
      <c r="D41" s="31">
        <v>5778.590619999999</v>
      </c>
      <c r="E41" s="32">
        <f t="shared" si="0"/>
        <v>75.14974009268172</v>
      </c>
      <c r="F41" s="33">
        <v>127.39545719277811</v>
      </c>
      <c r="G41" s="34">
        <f t="shared" si="1"/>
        <v>58.989340553143265</v>
      </c>
      <c r="H41" s="7"/>
      <c r="I41" s="8">
        <v>4</v>
      </c>
      <c r="J41" s="19" t="s">
        <v>89</v>
      </c>
      <c r="K41" s="13"/>
    </row>
    <row r="42" spans="1:11" ht="12" customHeight="1">
      <c r="A42" s="29"/>
      <c r="B42" s="30" t="s">
        <v>41</v>
      </c>
      <c r="C42" s="31">
        <v>6380.71136</v>
      </c>
      <c r="D42" s="31">
        <v>5118.298769999999</v>
      </c>
      <c r="E42" s="32">
        <f t="shared" si="0"/>
        <v>80.2151747857781</v>
      </c>
      <c r="F42" s="33">
        <v>128.18815331010452</v>
      </c>
      <c r="G42" s="34">
        <f t="shared" si="1"/>
        <v>62.57612167305876</v>
      </c>
      <c r="H42" s="7"/>
      <c r="I42" s="8"/>
      <c r="J42" s="12" t="s">
        <v>90</v>
      </c>
      <c r="K42" s="20"/>
    </row>
    <row r="43" spans="1:12" ht="12" customHeight="1">
      <c r="A43" s="29"/>
      <c r="B43" s="30" t="s">
        <v>42</v>
      </c>
      <c r="C43" s="31">
        <v>4136.433599999999</v>
      </c>
      <c r="D43" s="31">
        <v>3354.8342200000006</v>
      </c>
      <c r="E43" s="32">
        <f t="shared" si="0"/>
        <v>81.10451041689636</v>
      </c>
      <c r="F43" s="33">
        <v>158.04292929292922</v>
      </c>
      <c r="G43" s="34">
        <f t="shared" si="1"/>
        <v>51.31802528575693</v>
      </c>
      <c r="H43" s="7"/>
      <c r="I43" s="8"/>
      <c r="J43" s="12" t="s">
        <v>91</v>
      </c>
      <c r="K43" s="13"/>
      <c r="L43" s="21"/>
    </row>
    <row r="44" spans="1:11" ht="12" customHeight="1">
      <c r="A44" s="29"/>
      <c r="B44" s="30" t="s">
        <v>43</v>
      </c>
      <c r="C44" s="31">
        <v>3619.4251800000006</v>
      </c>
      <c r="D44" s="31">
        <v>2473.70797</v>
      </c>
      <c r="E44" s="32">
        <f t="shared" si="0"/>
        <v>68.34532686762155</v>
      </c>
      <c r="F44" s="33">
        <v>164.82436303331826</v>
      </c>
      <c r="G44" s="34">
        <f t="shared" si="1"/>
        <v>41.46554890905658</v>
      </c>
      <c r="H44" s="7"/>
      <c r="I44" s="8"/>
      <c r="J44" s="19" t="s">
        <v>92</v>
      </c>
      <c r="K44" s="13"/>
    </row>
    <row r="45" spans="1:11" ht="12" customHeight="1">
      <c r="A45" s="29"/>
      <c r="B45" s="30" t="s">
        <v>44</v>
      </c>
      <c r="C45" s="31">
        <v>3419.0674099999997</v>
      </c>
      <c r="D45" s="31">
        <v>3077.02158</v>
      </c>
      <c r="E45" s="32">
        <f t="shared" si="0"/>
        <v>89.99593196087352</v>
      </c>
      <c r="F45" s="33">
        <v>126.93642611683846</v>
      </c>
      <c r="G45" s="34">
        <f t="shared" si="1"/>
        <v>70.89842901204489</v>
      </c>
      <c r="H45" s="7"/>
      <c r="I45" s="8"/>
      <c r="J45" s="2" t="s">
        <v>93</v>
      </c>
      <c r="K45" s="20"/>
    </row>
    <row r="46" spans="1:12" ht="12" customHeight="1">
      <c r="A46" s="29" t="s">
        <v>66</v>
      </c>
      <c r="B46" s="30" t="s">
        <v>45</v>
      </c>
      <c r="C46" s="31">
        <v>5162.1479</v>
      </c>
      <c r="D46" s="31">
        <v>3457.74261</v>
      </c>
      <c r="E46" s="32">
        <f t="shared" si="0"/>
        <v>66.9826335274121</v>
      </c>
      <c r="F46" s="33">
        <v>105.91580502215659</v>
      </c>
      <c r="G46" s="34">
        <f t="shared" si="1"/>
        <v>63.241395855321095</v>
      </c>
      <c r="H46" s="7"/>
      <c r="I46" s="8"/>
      <c r="J46" s="2" t="s">
        <v>94</v>
      </c>
      <c r="K46" s="13"/>
      <c r="L46" s="21"/>
    </row>
    <row r="47" spans="1:11" ht="12" customHeight="1">
      <c r="A47" s="29"/>
      <c r="B47" s="30" t="s">
        <v>46</v>
      </c>
      <c r="C47" s="31">
        <v>3617.50343</v>
      </c>
      <c r="D47" s="31">
        <v>2675.19453</v>
      </c>
      <c r="E47" s="32">
        <f t="shared" si="0"/>
        <v>73.95140272195955</v>
      </c>
      <c r="F47" s="33">
        <v>144.81844946025518</v>
      </c>
      <c r="G47" s="34">
        <f t="shared" si="1"/>
        <v>51.06490436652217</v>
      </c>
      <c r="H47" s="7"/>
      <c r="I47" s="8"/>
      <c r="J47" s="19" t="s">
        <v>95</v>
      </c>
      <c r="K47" s="13"/>
    </row>
    <row r="48" spans="1:11" ht="12" customHeight="1">
      <c r="A48" s="29"/>
      <c r="B48" s="30" t="s">
        <v>47</v>
      </c>
      <c r="C48" s="31">
        <v>6686.82475</v>
      </c>
      <c r="D48" s="31">
        <v>4654.46653</v>
      </c>
      <c r="E48" s="32">
        <f t="shared" si="0"/>
        <v>69.6065278217438</v>
      </c>
      <c r="F48" s="33">
        <v>128.53250773993807</v>
      </c>
      <c r="G48" s="34">
        <f t="shared" si="1"/>
        <v>54.15480413918308</v>
      </c>
      <c r="H48" s="7"/>
      <c r="I48" s="8"/>
      <c r="J48" s="12" t="s">
        <v>96</v>
      </c>
      <c r="K48" s="20"/>
    </row>
    <row r="49" spans="1:12" ht="12" customHeight="1">
      <c r="A49" s="29"/>
      <c r="B49" s="30" t="s">
        <v>48</v>
      </c>
      <c r="C49" s="31">
        <v>5418.20395</v>
      </c>
      <c r="D49" s="31">
        <v>3275.86738</v>
      </c>
      <c r="E49" s="32">
        <f t="shared" si="0"/>
        <v>60.460392599285605</v>
      </c>
      <c r="F49" s="33">
        <v>113.50768588718087</v>
      </c>
      <c r="G49" s="34">
        <f t="shared" si="1"/>
        <v>53.26546138856115</v>
      </c>
      <c r="H49" s="7"/>
      <c r="I49" s="8"/>
      <c r="J49" s="12" t="s">
        <v>97</v>
      </c>
      <c r="K49" s="13"/>
      <c r="L49" s="21"/>
    </row>
    <row r="50" spans="1:11" ht="12" customHeight="1">
      <c r="A50" s="29"/>
      <c r="B50" s="30" t="s">
        <v>49</v>
      </c>
      <c r="C50" s="31">
        <v>8117.03082</v>
      </c>
      <c r="D50" s="31">
        <v>7221.571349999999</v>
      </c>
      <c r="E50" s="32">
        <f t="shared" si="0"/>
        <v>88.96814007661979</v>
      </c>
      <c r="F50" s="33">
        <v>172.3452204061417</v>
      </c>
      <c r="G50" s="34">
        <f t="shared" si="1"/>
        <v>51.62205245202688</v>
      </c>
      <c r="H50" s="7"/>
      <c r="I50" s="8"/>
      <c r="J50" s="19"/>
      <c r="K50" s="13"/>
    </row>
    <row r="51" spans="1:11" ht="12" customHeight="1">
      <c r="A51" s="29"/>
      <c r="B51" s="30" t="s">
        <v>50</v>
      </c>
      <c r="C51" s="31">
        <v>4880.003790000001</v>
      </c>
      <c r="D51" s="31">
        <v>3655.06759</v>
      </c>
      <c r="E51" s="32">
        <f t="shared" si="0"/>
        <v>74.89886785518254</v>
      </c>
      <c r="F51" s="33">
        <v>118.59964504494191</v>
      </c>
      <c r="G51" s="34">
        <f t="shared" si="1"/>
        <v>63.152691415560746</v>
      </c>
      <c r="H51" s="7"/>
      <c r="I51" s="8">
        <v>5</v>
      </c>
      <c r="J51" s="2" t="s">
        <v>98</v>
      </c>
      <c r="K51" s="20"/>
    </row>
    <row r="52" spans="1:12" ht="12" customHeight="1">
      <c r="A52" s="29"/>
      <c r="B52" s="30" t="s">
        <v>51</v>
      </c>
      <c r="C52" s="31">
        <v>5439.64227</v>
      </c>
      <c r="D52" s="31">
        <v>3147.5289000000002</v>
      </c>
      <c r="E52" s="32">
        <f t="shared" si="0"/>
        <v>57.86279214276347</v>
      </c>
      <c r="F52" s="33">
        <v>172.23464373464375</v>
      </c>
      <c r="G52" s="34">
        <f t="shared" si="1"/>
        <v>33.59532721646335</v>
      </c>
      <c r="H52" s="7"/>
      <c r="I52" s="8"/>
      <c r="J52" s="2" t="s">
        <v>99</v>
      </c>
      <c r="K52" s="13"/>
      <c r="L52" s="21"/>
    </row>
    <row r="53" spans="1:11" ht="12" customHeight="1">
      <c r="A53" s="29"/>
      <c r="B53" s="30" t="s">
        <v>52</v>
      </c>
      <c r="C53" s="31">
        <v>8308.85665</v>
      </c>
      <c r="D53" s="31">
        <v>3824.23535</v>
      </c>
      <c r="E53" s="32">
        <f t="shared" si="0"/>
        <v>46.02601189418763</v>
      </c>
      <c r="F53" s="33">
        <v>113.88480801335561</v>
      </c>
      <c r="G53" s="34">
        <f t="shared" si="1"/>
        <v>40.41453175105676</v>
      </c>
      <c r="H53" s="7"/>
      <c r="I53" s="8"/>
      <c r="J53" s="19" t="s">
        <v>100</v>
      </c>
      <c r="K53" s="13"/>
    </row>
    <row r="54" spans="1:11" ht="12" customHeight="1">
      <c r="A54" s="29"/>
      <c r="B54" s="35" t="s">
        <v>67</v>
      </c>
      <c r="C54" s="31">
        <v>8837.926210000001</v>
      </c>
      <c r="D54" s="31">
        <v>7645.57338</v>
      </c>
      <c r="E54" s="32">
        <f t="shared" si="0"/>
        <v>86.50868086394668</v>
      </c>
      <c r="F54" s="33">
        <v>140.86119873817034</v>
      </c>
      <c r="G54" s="34">
        <f t="shared" si="1"/>
        <v>61.41413081734955</v>
      </c>
      <c r="H54" s="7"/>
      <c r="I54" s="8"/>
      <c r="J54" s="12" t="s">
        <v>101</v>
      </c>
      <c r="K54" s="20"/>
    </row>
    <row r="55" spans="1:13" ht="12" customHeight="1">
      <c r="A55" s="36"/>
      <c r="B55" s="35" t="s">
        <v>53</v>
      </c>
      <c r="C55" s="37">
        <f>SUM(C29:C54)</f>
        <v>244429.76090999998</v>
      </c>
      <c r="D55" s="37">
        <f>SUM(D29:D54)</f>
        <v>183059.71251999997</v>
      </c>
      <c r="E55" s="38">
        <f t="shared" si="0"/>
        <v>74.8925629344306</v>
      </c>
      <c r="F55" s="39">
        <v>135.0240843968274</v>
      </c>
      <c r="G55" s="40">
        <f>E55/F55*100</f>
        <v>55.4660772328039</v>
      </c>
      <c r="H55" s="7"/>
      <c r="I55" s="8"/>
      <c r="J55" s="12"/>
      <c r="K55" s="13"/>
      <c r="L55" s="21"/>
      <c r="M55" s="4"/>
    </row>
    <row r="56" spans="1:11" ht="12" customHeight="1">
      <c r="A56" s="29" t="s">
        <v>54</v>
      </c>
      <c r="B56" s="30" t="s">
        <v>55</v>
      </c>
      <c r="C56" s="31">
        <v>4943.911</v>
      </c>
      <c r="D56" s="31">
        <v>2403.7580000000003</v>
      </c>
      <c r="E56" s="32">
        <f t="shared" si="0"/>
        <v>48.620575896289395</v>
      </c>
      <c r="F56" s="33">
        <v>113.22148817802503</v>
      </c>
      <c r="G56" s="34">
        <f t="shared" si="1"/>
        <v>42.942887148630575</v>
      </c>
      <c r="H56" s="7"/>
      <c r="I56" s="8">
        <v>6</v>
      </c>
      <c r="J56" s="19" t="s">
        <v>102</v>
      </c>
      <c r="K56" s="13"/>
    </row>
    <row r="57" spans="1:11" ht="12" customHeight="1">
      <c r="A57" s="29" t="s">
        <v>56</v>
      </c>
      <c r="B57" s="30" t="s">
        <v>57</v>
      </c>
      <c r="C57" s="31">
        <v>2460.821</v>
      </c>
      <c r="D57" s="31">
        <v>1007.7019999999999</v>
      </c>
      <c r="E57" s="32">
        <f t="shared" si="0"/>
        <v>40.94982934557206</v>
      </c>
      <c r="F57" s="33">
        <v>117.91288566243192</v>
      </c>
      <c r="G57" s="34">
        <f t="shared" si="1"/>
        <v>34.72888405327107</v>
      </c>
      <c r="H57" s="7"/>
      <c r="I57" s="8"/>
      <c r="J57" s="2" t="s">
        <v>103</v>
      </c>
      <c r="K57" s="20"/>
    </row>
    <row r="58" spans="1:12" ht="12" customHeight="1">
      <c r="A58" s="29" t="s">
        <v>58</v>
      </c>
      <c r="B58" s="30" t="s">
        <v>59</v>
      </c>
      <c r="C58" s="31">
        <v>427.689</v>
      </c>
      <c r="D58" s="31">
        <v>194.497</v>
      </c>
      <c r="E58" s="32">
        <f>D58/C58*100</f>
        <v>45.476268971144926</v>
      </c>
      <c r="F58" s="41"/>
      <c r="G58" s="41" t="s">
        <v>75</v>
      </c>
      <c r="H58" s="7"/>
      <c r="I58" s="8"/>
      <c r="J58" s="2" t="s">
        <v>104</v>
      </c>
      <c r="K58" s="13"/>
      <c r="L58" s="21"/>
    </row>
    <row r="59" spans="1:11" ht="12" customHeight="1">
      <c r="A59" s="29" t="s">
        <v>60</v>
      </c>
      <c r="B59" s="35" t="s">
        <v>61</v>
      </c>
      <c r="C59" s="31">
        <v>860.937</v>
      </c>
      <c r="D59" s="31">
        <v>395.01599999999996</v>
      </c>
      <c r="E59" s="32">
        <f t="shared" si="0"/>
        <v>45.882102871638686</v>
      </c>
      <c r="F59" s="41"/>
      <c r="G59" s="41" t="s">
        <v>74</v>
      </c>
      <c r="H59" s="7"/>
      <c r="I59" s="8"/>
      <c r="J59" s="19" t="s">
        <v>105</v>
      </c>
      <c r="K59" s="13"/>
    </row>
    <row r="60" spans="1:11" ht="12" customHeight="1">
      <c r="A60" s="36"/>
      <c r="B60" s="35" t="s">
        <v>62</v>
      </c>
      <c r="C60" s="42">
        <f>SUM(C56:C59)</f>
        <v>8693.358</v>
      </c>
      <c r="D60" s="42">
        <f>SUM(D56:D59)</f>
        <v>4000.973</v>
      </c>
      <c r="E60" s="40">
        <f>D60/C60*100</f>
        <v>46.023331835638196</v>
      </c>
      <c r="F60" s="39">
        <v>114.268737339635</v>
      </c>
      <c r="G60" s="40">
        <f t="shared" si="1"/>
        <v>40.27639834580954</v>
      </c>
      <c r="H60" s="7"/>
      <c r="I60" s="8"/>
      <c r="J60" s="12" t="s">
        <v>106</v>
      </c>
      <c r="K60" s="20"/>
    </row>
    <row r="61" spans="1:12" ht="12" customHeight="1">
      <c r="A61" s="43" t="s">
        <v>63</v>
      </c>
      <c r="B61" s="43"/>
      <c r="C61" s="42">
        <f>C55+C60</f>
        <v>253123.11891</v>
      </c>
      <c r="D61" s="42">
        <f>D55+D60</f>
        <v>187060.68551999997</v>
      </c>
      <c r="E61" s="40">
        <f>D61/C61*100</f>
        <v>73.9010669296118</v>
      </c>
      <c r="F61" s="39">
        <v>134.4466860142947</v>
      </c>
      <c r="G61" s="40">
        <f>E61/F61*100</f>
        <v>54.966819280137905</v>
      </c>
      <c r="H61" s="7"/>
      <c r="I61" s="8"/>
      <c r="J61" s="12"/>
      <c r="K61" s="13"/>
      <c r="L61" s="21"/>
    </row>
    <row r="62" spans="1:11" ht="12" customHeight="1">
      <c r="A62" s="43" t="s">
        <v>64</v>
      </c>
      <c r="B62" s="43"/>
      <c r="C62" s="42">
        <f>C28+C61</f>
        <v>568966.82315</v>
      </c>
      <c r="D62" s="42">
        <f>D28+D61</f>
        <v>695635.7812799999</v>
      </c>
      <c r="E62" s="40">
        <f t="shared" si="0"/>
        <v>122.26297790593767</v>
      </c>
      <c r="F62" s="39">
        <v>198.4528838310005</v>
      </c>
      <c r="G62" s="40">
        <f>E62/F62*100</f>
        <v>61.60806310582768</v>
      </c>
      <c r="H62" s="7"/>
      <c r="I62" s="8"/>
      <c r="J62" s="19"/>
      <c r="K62" s="13"/>
    </row>
    <row r="63" spans="1:11" ht="11.25" customHeight="1">
      <c r="A63" s="5"/>
      <c r="B63" s="5"/>
      <c r="C63" s="17"/>
      <c r="D63" s="6"/>
      <c r="E63" s="17"/>
      <c r="F63" s="3"/>
      <c r="G63" s="18"/>
      <c r="H63" s="3"/>
      <c r="K63" s="20"/>
    </row>
    <row r="64" spans="11:12" ht="12">
      <c r="K64" s="13"/>
      <c r="L64" s="21"/>
    </row>
    <row r="65" spans="10:11" ht="12">
      <c r="J65" s="19"/>
      <c r="K65" s="13"/>
    </row>
    <row r="66" ht="12">
      <c r="K66" s="20"/>
    </row>
    <row r="67" spans="11:12" ht="12">
      <c r="K67" s="13"/>
      <c r="L67" s="21"/>
    </row>
    <row r="68" spans="10:11" ht="12">
      <c r="J68" s="19"/>
      <c r="K68" s="13"/>
    </row>
    <row r="69" ht="12">
      <c r="K69" s="20"/>
    </row>
    <row r="70" spans="11:12" ht="12">
      <c r="K70" s="13"/>
      <c r="L70" s="21"/>
    </row>
    <row r="71" spans="10:11" ht="12">
      <c r="J71" s="19"/>
      <c r="K71" s="13"/>
    </row>
    <row r="72" ht="12">
      <c r="K72" s="20"/>
    </row>
    <row r="73" spans="11:12" ht="12">
      <c r="K73" s="13"/>
      <c r="L73" s="21"/>
    </row>
  </sheetData>
  <sheetProtection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2014-08-21T02:53:08Z</cp:lastPrinted>
  <dcterms:created xsi:type="dcterms:W3CDTF">2000-04-18T05:20:11Z</dcterms:created>
  <dcterms:modified xsi:type="dcterms:W3CDTF">2019-10-24T01:25:42Z</dcterms:modified>
  <cp:category/>
  <cp:version/>
  <cp:contentType/>
  <cp:contentStatus/>
</cp:coreProperties>
</file>