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780" windowWidth="10845" windowHeight="8280" activeTab="0"/>
  </bookViews>
  <sheets>
    <sheet name="表3-3-4 " sheetId="1" r:id="rId1"/>
  </sheets>
  <definedNames>
    <definedName name="_xlnm.Print_Area" localSheetId="0">'表3-3-4 '!$A$1:$K$63</definedName>
  </definedNames>
  <calcPr fullCalcOnLoad="1" refMode="R1C1"/>
</workbook>
</file>

<file path=xl/sharedStrings.xml><?xml version="1.0" encoding="utf-8"?>
<sst xmlns="http://schemas.openxmlformats.org/spreadsheetml/2006/main" count="72" uniqueCount="68">
  <si>
    <t>区　市　名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</si>
  <si>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</si>
  <si>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</si>
  <si>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</si>
  <si>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</si>
  <si>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</si>
  <si>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</si>
  <si>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</si>
  <si>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</si>
  <si>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</si>
  <si>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</si>
  <si>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</si>
  <si>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</si>
  <si>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</si>
  <si>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</si>
  <si>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</si>
  <si>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</si>
  <si>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</si>
  <si>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</si>
  <si>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</si>
  <si>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</si>
  <si>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</si>
  <si>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</si>
  <si>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</si>
  <si>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</si>
  <si>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</si>
  <si>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</si>
  <si>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</si>
  <si>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</si>
  <si>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</si>
  <si>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</si>
  <si>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</si>
  <si>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</si>
  <si>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</si>
  <si>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</si>
  <si>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</si>
  <si>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</si>
  <si>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</si>
  <si>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</si>
  <si>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</si>
  <si>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</si>
  <si>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</si>
  <si>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</si>
  <si>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</si>
  <si>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</si>
  <si>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</si>
  <si>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</si>
  <si>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</si>
  <si>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</si>
  <si>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</si>
  <si>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</si>
  <si>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</si>
  <si>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</si>
  <si>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</si>
  <si>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区部・市部計</t>
  </si>
  <si>
    <t>　　　2 免税点未満を含む。</t>
  </si>
  <si>
    <t>西東京市</t>
  </si>
  <si>
    <t>（２）小規模個人宅地所有者数と面積</t>
  </si>
  <si>
    <t>表３－３－４</t>
  </si>
  <si>
    <t>　　　3 区部は区分所有に係る土地を除く。</t>
  </si>
  <si>
    <t>小規模個人宅地(100㎡未満)所有者数、面積の増減</t>
  </si>
  <si>
    <t>所有者数（単位：人）</t>
  </si>
  <si>
    <t>面積（単位：千㎡）</t>
  </si>
  <si>
    <t>　　　4 端数処理のため、各項の和と表示した計は、必ずしも一致しない。</t>
  </si>
  <si>
    <t>（注）1 課税資料から作成（各年１月１日現在）</t>
  </si>
  <si>
    <t>平成29年</t>
  </si>
  <si>
    <t>平成30年</t>
  </si>
  <si>
    <t>平成30年
－平成29年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</si>
</sst>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_ "/>
    <numFmt numFmtId="188" formatCode="0_);[Red]\(0\)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4" fontId="0" fillId="0" borderId="10" xfId="0" applyNumberForma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distributed" vertical="center"/>
    </xf>
    <xf numFmtId="184" fontId="0" fillId="0" borderId="13" xfId="0" applyNumberFormat="1" applyFill="1" applyBorder="1" applyAlignment="1">
      <alignment horizontal="distributed" vertical="center"/>
    </xf>
    <xf numFmtId="38" fontId="7" fillId="0" borderId="13" xfId="48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38" fontId="7" fillId="0" borderId="10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184" fontId="0" fillId="0" borderId="19" xfId="0" applyNumberForma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distributed" vertical="center"/>
    </xf>
    <xf numFmtId="38" fontId="7" fillId="0" borderId="14" xfId="48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184" fontId="0" fillId="0" borderId="13" xfId="0" applyNumberFormat="1" applyFill="1" applyBorder="1" applyAlignment="1">
      <alignment horizontal="center" vertical="center"/>
    </xf>
    <xf numFmtId="184" fontId="0" fillId="0" borderId="18" xfId="0" applyNumberForma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4"/>
  <sheetViews>
    <sheetView showGridLines="0" tabSelected="1" zoomScale="70" zoomScaleNormal="70" zoomScalePageLayoutView="0" workbookViewId="0" topLeftCell="A1">
      <selection activeCell="B5" sqref="B5:J63"/>
    </sheetView>
  </sheetViews>
  <sheetFormatPr defaultColWidth="9.00390625" defaultRowHeight="12.75"/>
  <cols>
    <col min="1" max="1" width="1.37890625" style="0" customWidth="1"/>
    <col min="2" max="2" width="3.75390625" style="0" customWidth="1"/>
    <col min="3" max="4" width="11.75390625" style="1" customWidth="1"/>
    <col min="5" max="5" width="11.75390625" style="0" customWidth="1"/>
    <col min="6" max="6" width="11.75390625" style="4" customWidth="1"/>
    <col min="7" max="7" width="2.00390625" style="0" customWidth="1"/>
    <col min="8" max="10" width="11.75390625" style="0" customWidth="1"/>
    <col min="17" max="17" width="9.75390625" style="0" bestFit="1" customWidth="1"/>
  </cols>
  <sheetData>
    <row r="1" spans="1:11" ht="19.5" customHeight="1">
      <c r="A1" s="2" t="s">
        <v>57</v>
      </c>
      <c r="B1" s="16"/>
      <c r="C1" s="17"/>
      <c r="D1" s="17"/>
      <c r="E1" s="18"/>
      <c r="F1" s="19"/>
      <c r="G1" s="18"/>
      <c r="H1" s="18"/>
      <c r="I1" s="18"/>
      <c r="J1" s="18"/>
      <c r="K1" s="18"/>
    </row>
    <row r="2" spans="2:11" ht="19.5" customHeight="1">
      <c r="B2" s="20" t="s">
        <v>58</v>
      </c>
      <c r="C2" s="17"/>
      <c r="D2" s="17"/>
      <c r="E2" s="21" t="s">
        <v>60</v>
      </c>
      <c r="F2" s="19"/>
      <c r="G2" s="18"/>
      <c r="H2" s="18"/>
      <c r="I2" s="18"/>
      <c r="J2" s="18"/>
      <c r="K2" s="18"/>
    </row>
    <row r="3" spans="2:11" ht="13.5">
      <c r="B3" s="22"/>
      <c r="C3" s="23"/>
      <c r="D3" s="23"/>
      <c r="E3" s="16"/>
      <c r="F3" s="19"/>
      <c r="G3" s="18"/>
      <c r="H3" s="18"/>
      <c r="I3" s="18"/>
      <c r="J3" s="18"/>
      <c r="K3" s="18"/>
    </row>
    <row r="4" spans="2:11" ht="12">
      <c r="B4" s="18"/>
      <c r="C4" s="17"/>
      <c r="D4" s="17"/>
      <c r="E4" s="18"/>
      <c r="F4" s="19"/>
      <c r="G4" s="18"/>
      <c r="H4" s="18"/>
      <c r="I4" s="18"/>
      <c r="J4" s="18"/>
      <c r="K4" s="18"/>
    </row>
    <row r="5" spans="2:11" ht="12">
      <c r="B5" s="24" t="s">
        <v>0</v>
      </c>
      <c r="C5" s="25"/>
      <c r="D5" s="26" t="s">
        <v>61</v>
      </c>
      <c r="E5" s="27"/>
      <c r="F5" s="28"/>
      <c r="G5" s="18"/>
      <c r="H5" s="26" t="s">
        <v>62</v>
      </c>
      <c r="I5" s="27"/>
      <c r="J5" s="28"/>
      <c r="K5" s="18"/>
    </row>
    <row r="6" spans="2:11" ht="25.5" customHeight="1">
      <c r="B6" s="29"/>
      <c r="C6" s="30"/>
      <c r="D6" s="31" t="s">
        <v>66</v>
      </c>
      <c r="E6" s="32" t="s">
        <v>65</v>
      </c>
      <c r="F6" s="33" t="s">
        <v>67</v>
      </c>
      <c r="G6" s="18"/>
      <c r="H6" s="34" t="s">
        <v>66</v>
      </c>
      <c r="I6" s="32" t="s">
        <v>65</v>
      </c>
      <c r="J6" s="33" t="s">
        <v>67</v>
      </c>
      <c r="K6" s="18"/>
    </row>
    <row r="7" spans="2:11" ht="12.75">
      <c r="B7" s="35"/>
      <c r="C7" s="5" t="s">
        <v>1</v>
      </c>
      <c r="D7" s="36">
        <v>3201</v>
      </c>
      <c r="E7" s="36">
        <v>3193</v>
      </c>
      <c r="F7" s="6">
        <f>D7-E7</f>
        <v>8</v>
      </c>
      <c r="G7" s="7"/>
      <c r="H7" s="37">
        <v>187.11474</v>
      </c>
      <c r="I7" s="37">
        <v>187.25808</v>
      </c>
      <c r="J7" s="8">
        <f>H7-I7</f>
        <v>-0.14333999999999492</v>
      </c>
      <c r="K7" s="18"/>
    </row>
    <row r="8" spans="2:11" ht="12.75">
      <c r="B8" s="35"/>
      <c r="C8" s="5" t="s">
        <v>2</v>
      </c>
      <c r="D8" s="36">
        <v>6175</v>
      </c>
      <c r="E8" s="36">
        <v>6235</v>
      </c>
      <c r="F8" s="6">
        <f>D8-E8</f>
        <v>-60</v>
      </c>
      <c r="G8" s="7"/>
      <c r="H8" s="37">
        <v>322.33676</v>
      </c>
      <c r="I8" s="37">
        <v>323.97416</v>
      </c>
      <c r="J8" s="9">
        <f>H8-I8</f>
        <v>-1.637399999999957</v>
      </c>
      <c r="K8" s="18"/>
    </row>
    <row r="9" spans="2:11" ht="12.75">
      <c r="B9" s="35"/>
      <c r="C9" s="5" t="s">
        <v>3</v>
      </c>
      <c r="D9" s="36">
        <v>6744</v>
      </c>
      <c r="E9" s="36">
        <v>6728</v>
      </c>
      <c r="F9" s="6">
        <f aca="true" t="shared" si="0" ref="F9:F29">D9-E9</f>
        <v>16</v>
      </c>
      <c r="G9" s="7"/>
      <c r="H9" s="37">
        <v>416.63438</v>
      </c>
      <c r="I9" s="37">
        <v>414.76745999999997</v>
      </c>
      <c r="J9" s="9">
        <f aca="true" t="shared" si="1" ref="J9:J29">H9-I9</f>
        <v>1.86692000000005</v>
      </c>
      <c r="K9" s="18"/>
    </row>
    <row r="10" spans="2:11" ht="12.75">
      <c r="B10" s="35"/>
      <c r="C10" s="5" t="s">
        <v>4</v>
      </c>
      <c r="D10" s="36">
        <v>16843</v>
      </c>
      <c r="E10" s="36">
        <v>16641</v>
      </c>
      <c r="F10" s="6">
        <f t="shared" si="0"/>
        <v>202</v>
      </c>
      <c r="G10" s="7"/>
      <c r="H10" s="37">
        <v>1052.16532</v>
      </c>
      <c r="I10" s="37">
        <v>1037.83942</v>
      </c>
      <c r="J10" s="9">
        <f t="shared" si="1"/>
        <v>14.325900000000047</v>
      </c>
      <c r="K10" s="18"/>
    </row>
    <row r="11" spans="2:11" ht="12.75">
      <c r="B11" s="35"/>
      <c r="C11" s="5" t="s">
        <v>5</v>
      </c>
      <c r="D11" s="36">
        <v>14594</v>
      </c>
      <c r="E11" s="36">
        <v>14453</v>
      </c>
      <c r="F11" s="6">
        <f t="shared" si="0"/>
        <v>141</v>
      </c>
      <c r="G11" s="7"/>
      <c r="H11" s="37">
        <v>891.8209400000001</v>
      </c>
      <c r="I11" s="37">
        <v>881.7123300000001</v>
      </c>
      <c r="J11" s="9">
        <f t="shared" si="1"/>
        <v>10.108609999999999</v>
      </c>
      <c r="K11" s="18"/>
    </row>
    <row r="12" spans="2:11" ht="12.75">
      <c r="B12" s="35"/>
      <c r="C12" s="5" t="s">
        <v>7</v>
      </c>
      <c r="D12" s="36">
        <v>15135</v>
      </c>
      <c r="E12" s="36">
        <v>15034</v>
      </c>
      <c r="F12" s="6">
        <f t="shared" si="0"/>
        <v>101</v>
      </c>
      <c r="G12" s="7"/>
      <c r="H12" s="37">
        <v>874.04453</v>
      </c>
      <c r="I12" s="37">
        <v>868.4018699999999</v>
      </c>
      <c r="J12" s="9">
        <f t="shared" si="1"/>
        <v>5.642660000000092</v>
      </c>
      <c r="K12" s="18"/>
    </row>
    <row r="13" spans="2:11" ht="12.75">
      <c r="B13" s="35" t="s">
        <v>6</v>
      </c>
      <c r="C13" s="5" t="s">
        <v>8</v>
      </c>
      <c r="D13" s="36">
        <v>18677</v>
      </c>
      <c r="E13" s="36">
        <v>18369</v>
      </c>
      <c r="F13" s="6">
        <f t="shared" si="0"/>
        <v>308</v>
      </c>
      <c r="G13" s="7"/>
      <c r="H13" s="37">
        <v>1119.97712</v>
      </c>
      <c r="I13" s="37">
        <v>1102.69326</v>
      </c>
      <c r="J13" s="9">
        <f t="shared" si="1"/>
        <v>17.283860000000004</v>
      </c>
      <c r="K13" s="18"/>
    </row>
    <row r="14" spans="2:11" ht="12.75">
      <c r="B14" s="35"/>
      <c r="C14" s="5" t="s">
        <v>9</v>
      </c>
      <c r="D14" s="36">
        <v>20234</v>
      </c>
      <c r="E14" s="36">
        <v>19925</v>
      </c>
      <c r="F14" s="6">
        <f t="shared" si="0"/>
        <v>309</v>
      </c>
      <c r="G14" s="7"/>
      <c r="H14" s="37">
        <v>1205.0781</v>
      </c>
      <c r="I14" s="37">
        <v>1187.21859</v>
      </c>
      <c r="J14" s="9">
        <f t="shared" si="1"/>
        <v>17.85951</v>
      </c>
      <c r="K14" s="18"/>
    </row>
    <row r="15" spans="2:11" ht="12.75">
      <c r="B15" s="35"/>
      <c r="C15" s="5" t="s">
        <v>10</v>
      </c>
      <c r="D15" s="36">
        <v>24898</v>
      </c>
      <c r="E15" s="36">
        <v>24384</v>
      </c>
      <c r="F15" s="6">
        <f t="shared" si="0"/>
        <v>514</v>
      </c>
      <c r="G15" s="7"/>
      <c r="H15" s="37">
        <v>1511.94053</v>
      </c>
      <c r="I15" s="37">
        <v>1481.28921</v>
      </c>
      <c r="J15" s="9">
        <f t="shared" si="1"/>
        <v>30.65132000000017</v>
      </c>
      <c r="K15" s="18"/>
    </row>
    <row r="16" spans="2:11" ht="12.75">
      <c r="B16" s="35"/>
      <c r="C16" s="5" t="s">
        <v>11</v>
      </c>
      <c r="D16" s="36">
        <v>16418</v>
      </c>
      <c r="E16" s="36">
        <v>16187</v>
      </c>
      <c r="F16" s="6">
        <f t="shared" si="0"/>
        <v>231</v>
      </c>
      <c r="G16" s="7"/>
      <c r="H16" s="37">
        <v>1086.1918</v>
      </c>
      <c r="I16" s="37">
        <v>1069.9729399999999</v>
      </c>
      <c r="J16" s="9">
        <f t="shared" si="1"/>
        <v>16.218860000000177</v>
      </c>
      <c r="K16" s="18"/>
    </row>
    <row r="17" spans="2:11" ht="12.75">
      <c r="B17" s="35"/>
      <c r="C17" s="5" t="s">
        <v>12</v>
      </c>
      <c r="D17" s="36">
        <v>46456</v>
      </c>
      <c r="E17" s="36">
        <v>44987</v>
      </c>
      <c r="F17" s="6">
        <f t="shared" si="0"/>
        <v>1469</v>
      </c>
      <c r="G17" s="7"/>
      <c r="H17" s="37">
        <v>2961.70998</v>
      </c>
      <c r="I17" s="37">
        <v>2868.38443</v>
      </c>
      <c r="J17" s="9">
        <f t="shared" si="1"/>
        <v>93.32555000000002</v>
      </c>
      <c r="K17" s="18"/>
    </row>
    <row r="18" spans="2:11" ht="12.75">
      <c r="B18" s="35"/>
      <c r="C18" s="5" t="s">
        <v>13</v>
      </c>
      <c r="D18" s="36">
        <v>49733</v>
      </c>
      <c r="E18" s="36">
        <v>48427</v>
      </c>
      <c r="F18" s="6">
        <f t="shared" si="0"/>
        <v>1306</v>
      </c>
      <c r="G18" s="7"/>
      <c r="H18" s="37">
        <v>3435.4820299999997</v>
      </c>
      <c r="I18" s="37">
        <v>3340.63799</v>
      </c>
      <c r="J18" s="9">
        <f t="shared" si="1"/>
        <v>94.8440399999995</v>
      </c>
      <c r="K18" s="18"/>
    </row>
    <row r="19" spans="2:11" ht="12.75">
      <c r="B19" s="35"/>
      <c r="C19" s="5" t="s">
        <v>14</v>
      </c>
      <c r="D19" s="36">
        <v>11469</v>
      </c>
      <c r="E19" s="36">
        <v>11312</v>
      </c>
      <c r="F19" s="6">
        <f t="shared" si="0"/>
        <v>157</v>
      </c>
      <c r="G19" s="7"/>
      <c r="H19" s="37">
        <v>713.49259</v>
      </c>
      <c r="I19" s="37">
        <v>702.86962</v>
      </c>
      <c r="J19" s="9">
        <f t="shared" si="1"/>
        <v>10.622969999999896</v>
      </c>
      <c r="K19" s="18"/>
    </row>
    <row r="20" spans="2:11" ht="12.75">
      <c r="B20" s="35"/>
      <c r="C20" s="5" t="s">
        <v>15</v>
      </c>
      <c r="D20" s="36">
        <v>23734</v>
      </c>
      <c r="E20" s="36">
        <v>23371</v>
      </c>
      <c r="F20" s="6">
        <f t="shared" si="0"/>
        <v>363</v>
      </c>
      <c r="G20" s="7"/>
      <c r="H20" s="37">
        <v>1542.67269</v>
      </c>
      <c r="I20" s="37">
        <v>1516.9194400000001</v>
      </c>
      <c r="J20" s="9">
        <f t="shared" si="1"/>
        <v>25.75324999999998</v>
      </c>
      <c r="K20" s="18"/>
    </row>
    <row r="21" spans="2:11" ht="12.75">
      <c r="B21" s="35"/>
      <c r="C21" s="5" t="s">
        <v>16</v>
      </c>
      <c r="D21" s="36">
        <v>35761</v>
      </c>
      <c r="E21" s="36">
        <v>35005</v>
      </c>
      <c r="F21" s="6">
        <f t="shared" si="0"/>
        <v>756</v>
      </c>
      <c r="G21" s="7"/>
      <c r="H21" s="37">
        <v>2485.2042</v>
      </c>
      <c r="I21" s="37">
        <v>2423.43619</v>
      </c>
      <c r="J21" s="9">
        <f t="shared" si="1"/>
        <v>61.76801000000023</v>
      </c>
      <c r="K21" s="18"/>
    </row>
    <row r="22" spans="2:11" ht="12.75">
      <c r="B22" s="35"/>
      <c r="C22" s="5" t="s">
        <v>17</v>
      </c>
      <c r="D22" s="36">
        <v>19419</v>
      </c>
      <c r="E22" s="36">
        <v>19151</v>
      </c>
      <c r="F22" s="6">
        <f t="shared" si="0"/>
        <v>268</v>
      </c>
      <c r="G22" s="7"/>
      <c r="H22" s="37">
        <v>1201.40248</v>
      </c>
      <c r="I22" s="37">
        <v>1185.23631</v>
      </c>
      <c r="J22" s="9">
        <f t="shared" si="1"/>
        <v>16.166169999999966</v>
      </c>
      <c r="K22" s="18"/>
    </row>
    <row r="23" spans="2:11" ht="12.75">
      <c r="B23" s="35" t="s">
        <v>18</v>
      </c>
      <c r="C23" s="5" t="s">
        <v>19</v>
      </c>
      <c r="D23" s="36">
        <v>24350</v>
      </c>
      <c r="E23" s="36">
        <v>23905</v>
      </c>
      <c r="F23" s="6">
        <f t="shared" si="0"/>
        <v>445</v>
      </c>
      <c r="G23" s="7"/>
      <c r="H23" s="37">
        <v>1496.6534100000001</v>
      </c>
      <c r="I23" s="37">
        <v>1468.4423299999999</v>
      </c>
      <c r="J23" s="9">
        <f t="shared" si="1"/>
        <v>28.211080000000265</v>
      </c>
      <c r="K23" s="18"/>
    </row>
    <row r="24" spans="2:11" ht="12.75">
      <c r="B24" s="35"/>
      <c r="C24" s="5" t="s">
        <v>20</v>
      </c>
      <c r="D24" s="36">
        <v>15711</v>
      </c>
      <c r="E24" s="36">
        <v>15478</v>
      </c>
      <c r="F24" s="6">
        <f t="shared" si="0"/>
        <v>233</v>
      </c>
      <c r="G24" s="7"/>
      <c r="H24" s="37">
        <v>908.1486100000001</v>
      </c>
      <c r="I24" s="37">
        <v>894.00537</v>
      </c>
      <c r="J24" s="9">
        <f t="shared" si="1"/>
        <v>14.143240000000105</v>
      </c>
      <c r="K24" s="18"/>
    </row>
    <row r="25" spans="2:11" ht="12.75">
      <c r="B25" s="35"/>
      <c r="C25" s="5" t="s">
        <v>21</v>
      </c>
      <c r="D25" s="36">
        <v>35524</v>
      </c>
      <c r="E25" s="36">
        <v>34712</v>
      </c>
      <c r="F25" s="6">
        <f t="shared" si="0"/>
        <v>812</v>
      </c>
      <c r="G25" s="7"/>
      <c r="H25" s="37">
        <v>2325.66802</v>
      </c>
      <c r="I25" s="37">
        <v>2268.2774999999997</v>
      </c>
      <c r="J25" s="9">
        <f t="shared" si="1"/>
        <v>57.39052000000038</v>
      </c>
      <c r="K25" s="18"/>
    </row>
    <row r="26" spans="2:11" ht="12.75">
      <c r="B26" s="35"/>
      <c r="C26" s="5" t="s">
        <v>22</v>
      </c>
      <c r="D26" s="36">
        <v>46082</v>
      </c>
      <c r="E26" s="36">
        <v>45411</v>
      </c>
      <c r="F26" s="6">
        <f t="shared" si="0"/>
        <v>671</v>
      </c>
      <c r="G26" s="7"/>
      <c r="H26" s="37">
        <v>3315.25258</v>
      </c>
      <c r="I26" s="37">
        <v>3254.02638</v>
      </c>
      <c r="J26" s="9">
        <f t="shared" si="1"/>
        <v>61.22620000000006</v>
      </c>
      <c r="K26" s="18"/>
    </row>
    <row r="27" spans="2:11" ht="12.75">
      <c r="B27" s="35"/>
      <c r="C27" s="5" t="s">
        <v>23</v>
      </c>
      <c r="D27" s="36">
        <v>54929</v>
      </c>
      <c r="E27" s="36">
        <v>53264</v>
      </c>
      <c r="F27" s="6">
        <f t="shared" si="0"/>
        <v>1665</v>
      </c>
      <c r="G27" s="7"/>
      <c r="H27" s="37">
        <v>3708.87934</v>
      </c>
      <c r="I27" s="37">
        <v>3590.18287</v>
      </c>
      <c r="J27" s="9">
        <f t="shared" si="1"/>
        <v>118.69646999999986</v>
      </c>
      <c r="K27" s="18"/>
    </row>
    <row r="28" spans="2:11" ht="12.75">
      <c r="B28" s="35"/>
      <c r="C28" s="5" t="s">
        <v>24</v>
      </c>
      <c r="D28" s="36">
        <v>43199</v>
      </c>
      <c r="E28" s="36">
        <v>42231</v>
      </c>
      <c r="F28" s="6">
        <f t="shared" si="0"/>
        <v>968</v>
      </c>
      <c r="G28" s="7"/>
      <c r="H28" s="37">
        <v>2816.01386</v>
      </c>
      <c r="I28" s="37">
        <v>2749.6671699999997</v>
      </c>
      <c r="J28" s="9">
        <f t="shared" si="1"/>
        <v>66.34669000000031</v>
      </c>
      <c r="K28" s="18"/>
    </row>
    <row r="29" spans="2:11" ht="12.75">
      <c r="B29" s="35"/>
      <c r="C29" s="5" t="s">
        <v>25</v>
      </c>
      <c r="D29" s="36">
        <v>61099</v>
      </c>
      <c r="E29" s="36">
        <v>59420</v>
      </c>
      <c r="F29" s="6">
        <f t="shared" si="0"/>
        <v>1679</v>
      </c>
      <c r="G29" s="7"/>
      <c r="H29" s="37">
        <v>3883.9102599999997</v>
      </c>
      <c r="I29" s="37">
        <v>3771.89378</v>
      </c>
      <c r="J29" s="9">
        <f t="shared" si="1"/>
        <v>112.01647999999977</v>
      </c>
      <c r="K29" s="18"/>
    </row>
    <row r="30" spans="2:19" ht="12.75">
      <c r="B30" s="38"/>
      <c r="C30" s="39" t="s">
        <v>26</v>
      </c>
      <c r="D30" s="40">
        <f>SUM(D7:D29)</f>
        <v>610385</v>
      </c>
      <c r="E30" s="13">
        <f>SUM(E7:E29)</f>
        <v>597823</v>
      </c>
      <c r="F30" s="14">
        <f>D30-E30</f>
        <v>12562</v>
      </c>
      <c r="G30" s="7"/>
      <c r="H30" s="13">
        <f>SUM(H7:H29)</f>
        <v>39461.79427</v>
      </c>
      <c r="I30" s="15">
        <f>SUM(I7:I29)</f>
        <v>38589.1067</v>
      </c>
      <c r="J30" s="15">
        <f>H30-I30</f>
        <v>872.6875700000019</v>
      </c>
      <c r="K30" s="18"/>
      <c r="L30" s="3"/>
      <c r="M30" s="3"/>
      <c r="N30" s="3"/>
      <c r="O30" s="3"/>
      <c r="P30" s="3"/>
      <c r="Q30" s="3"/>
      <c r="R30" s="3"/>
      <c r="S30" s="3"/>
    </row>
    <row r="31" spans="2:11" ht="12.75">
      <c r="B31" s="35"/>
      <c r="C31" s="5" t="s">
        <v>27</v>
      </c>
      <c r="D31" s="41">
        <v>10813</v>
      </c>
      <c r="E31" s="36">
        <v>10854</v>
      </c>
      <c r="F31" s="6">
        <f>D31-E31</f>
        <v>-41</v>
      </c>
      <c r="G31" s="7"/>
      <c r="H31" s="42">
        <v>772.74253</v>
      </c>
      <c r="I31" s="42">
        <v>773.9694499999999</v>
      </c>
      <c r="J31" s="8">
        <f>H31-I31</f>
        <v>-1.22691999999995</v>
      </c>
      <c r="K31" s="18"/>
    </row>
    <row r="32" spans="2:11" ht="12.75">
      <c r="B32" s="35"/>
      <c r="C32" s="5" t="s">
        <v>28</v>
      </c>
      <c r="D32" s="36">
        <v>6530</v>
      </c>
      <c r="E32" s="36">
        <v>6494</v>
      </c>
      <c r="F32" s="6">
        <f>D32-E32</f>
        <v>36</v>
      </c>
      <c r="G32" s="7"/>
      <c r="H32" s="37">
        <v>482.08363</v>
      </c>
      <c r="I32" s="37">
        <v>478.38241</v>
      </c>
      <c r="J32" s="9">
        <f>H32-I32</f>
        <v>3.701220000000035</v>
      </c>
      <c r="K32" s="18"/>
    </row>
    <row r="33" spans="2:11" ht="12.75">
      <c r="B33" s="35"/>
      <c r="C33" s="5" t="s">
        <v>29</v>
      </c>
      <c r="D33" s="36">
        <v>5041</v>
      </c>
      <c r="E33" s="36">
        <v>5047</v>
      </c>
      <c r="F33" s="6">
        <f aca="true" t="shared" si="2" ref="F33:F57">D33-E33</f>
        <v>-6</v>
      </c>
      <c r="G33" s="7"/>
      <c r="H33" s="37">
        <v>349.46679</v>
      </c>
      <c r="I33" s="37">
        <v>350.1758</v>
      </c>
      <c r="J33" s="9">
        <f aca="true" t="shared" si="3" ref="J33:J56">H33-I33</f>
        <v>-0.7090099999999779</v>
      </c>
      <c r="K33" s="18"/>
    </row>
    <row r="34" spans="2:11" ht="12.75">
      <c r="B34" s="35"/>
      <c r="C34" s="5" t="s">
        <v>30</v>
      </c>
      <c r="D34" s="36">
        <v>7815</v>
      </c>
      <c r="E34" s="36">
        <v>7807</v>
      </c>
      <c r="F34" s="6">
        <f t="shared" si="2"/>
        <v>8</v>
      </c>
      <c r="G34" s="7"/>
      <c r="H34" s="37">
        <v>563.93007</v>
      </c>
      <c r="I34" s="37">
        <v>563.8663100000001</v>
      </c>
      <c r="J34" s="9">
        <f t="shared" si="3"/>
        <v>0.06375999999988835</v>
      </c>
      <c r="K34" s="18"/>
    </row>
    <row r="35" spans="2:11" ht="12.75">
      <c r="B35" s="35"/>
      <c r="C35" s="5" t="s">
        <v>31</v>
      </c>
      <c r="D35" s="36">
        <v>3684</v>
      </c>
      <c r="E35" s="36">
        <v>3687</v>
      </c>
      <c r="F35" s="6">
        <f t="shared" si="2"/>
        <v>-3</v>
      </c>
      <c r="G35" s="7"/>
      <c r="H35" s="37">
        <v>263.21028000000024</v>
      </c>
      <c r="I35" s="37">
        <v>263.0957900000005</v>
      </c>
      <c r="J35" s="9">
        <f t="shared" si="3"/>
        <v>0.11448999999976195</v>
      </c>
      <c r="K35" s="18"/>
    </row>
    <row r="36" spans="2:11" ht="12.75">
      <c r="B36" s="35"/>
      <c r="C36" s="5" t="s">
        <v>32</v>
      </c>
      <c r="D36" s="36">
        <v>10991</v>
      </c>
      <c r="E36" s="36">
        <v>10900</v>
      </c>
      <c r="F36" s="6">
        <f t="shared" si="2"/>
        <v>91</v>
      </c>
      <c r="G36" s="7"/>
      <c r="H36" s="37">
        <v>804.64834</v>
      </c>
      <c r="I36" s="37">
        <v>795.76543</v>
      </c>
      <c r="J36" s="9">
        <f t="shared" si="3"/>
        <v>8.882909999999924</v>
      </c>
      <c r="K36" s="18"/>
    </row>
    <row r="37" spans="2:11" ht="12.75">
      <c r="B37" s="35"/>
      <c r="C37" s="5" t="s">
        <v>33</v>
      </c>
      <c r="D37" s="36">
        <v>3755</v>
      </c>
      <c r="E37" s="36">
        <v>3748</v>
      </c>
      <c r="F37" s="6">
        <f t="shared" si="2"/>
        <v>7</v>
      </c>
      <c r="G37" s="7"/>
      <c r="H37" s="37">
        <v>270.75674</v>
      </c>
      <c r="I37" s="37">
        <v>269.81663000000003</v>
      </c>
      <c r="J37" s="9">
        <f t="shared" si="3"/>
        <v>0.9401099999999474</v>
      </c>
      <c r="K37" s="18"/>
    </row>
    <row r="38" spans="2:11" ht="12.75">
      <c r="B38" s="35" t="s">
        <v>35</v>
      </c>
      <c r="C38" s="5" t="s">
        <v>34</v>
      </c>
      <c r="D38" s="36">
        <v>9580</v>
      </c>
      <c r="E38" s="36">
        <v>9476</v>
      </c>
      <c r="F38" s="6">
        <f t="shared" si="2"/>
        <v>104</v>
      </c>
      <c r="G38" s="7"/>
      <c r="H38" s="37">
        <v>699.5273599999999</v>
      </c>
      <c r="I38" s="37">
        <v>690.65085</v>
      </c>
      <c r="J38" s="9">
        <f t="shared" si="3"/>
        <v>8.87650999999994</v>
      </c>
      <c r="K38" s="18"/>
    </row>
    <row r="39" spans="2:11" ht="12.75">
      <c r="B39" s="35"/>
      <c r="C39" s="5" t="s">
        <v>36</v>
      </c>
      <c r="D39" s="36">
        <v>7117</v>
      </c>
      <c r="E39" s="36">
        <v>7098</v>
      </c>
      <c r="F39" s="6">
        <f t="shared" si="2"/>
        <v>19</v>
      </c>
      <c r="G39" s="7"/>
      <c r="H39" s="37">
        <v>507.07872</v>
      </c>
      <c r="I39" s="37">
        <v>504.82552000000004</v>
      </c>
      <c r="J39" s="9">
        <f t="shared" si="3"/>
        <v>2.2531999999999357</v>
      </c>
      <c r="K39" s="18"/>
    </row>
    <row r="40" spans="2:11" ht="12.75">
      <c r="B40" s="35"/>
      <c r="C40" s="5" t="s">
        <v>37</v>
      </c>
      <c r="D40" s="36">
        <v>4941</v>
      </c>
      <c r="E40" s="36">
        <v>4860</v>
      </c>
      <c r="F40" s="6">
        <f t="shared" si="2"/>
        <v>81</v>
      </c>
      <c r="G40" s="7"/>
      <c r="H40" s="37">
        <v>361.07825</v>
      </c>
      <c r="I40" s="37">
        <v>353.94561</v>
      </c>
      <c r="J40" s="9">
        <f t="shared" si="3"/>
        <v>7.132640000000038</v>
      </c>
      <c r="K40" s="18"/>
    </row>
    <row r="41" spans="2:11" ht="12.75">
      <c r="B41" s="35"/>
      <c r="C41" s="5" t="s">
        <v>38</v>
      </c>
      <c r="D41" s="36">
        <v>14595</v>
      </c>
      <c r="E41" s="36">
        <v>14506</v>
      </c>
      <c r="F41" s="6">
        <f t="shared" si="2"/>
        <v>89</v>
      </c>
      <c r="G41" s="7"/>
      <c r="H41" s="37">
        <v>1103.7315599999997</v>
      </c>
      <c r="I41" s="37">
        <v>1097.52821</v>
      </c>
      <c r="J41" s="9">
        <f t="shared" si="3"/>
        <v>6.203349999999773</v>
      </c>
      <c r="K41" s="18"/>
    </row>
    <row r="42" spans="2:11" ht="12.75">
      <c r="B42" s="35"/>
      <c r="C42" s="5" t="s">
        <v>39</v>
      </c>
      <c r="D42" s="36">
        <v>7056</v>
      </c>
      <c r="E42" s="36">
        <v>6984</v>
      </c>
      <c r="F42" s="6">
        <f t="shared" si="2"/>
        <v>72</v>
      </c>
      <c r="G42" s="7"/>
      <c r="H42" s="37">
        <v>614.10786</v>
      </c>
      <c r="I42" s="37">
        <v>605.66932</v>
      </c>
      <c r="J42" s="9">
        <f t="shared" si="3"/>
        <v>8.438539999999989</v>
      </c>
      <c r="K42" s="18"/>
    </row>
    <row r="43" spans="2:11" ht="12.75">
      <c r="B43" s="35"/>
      <c r="C43" s="5" t="s">
        <v>40</v>
      </c>
      <c r="D43" s="36">
        <v>7454</v>
      </c>
      <c r="E43" s="36">
        <v>7433</v>
      </c>
      <c r="F43" s="6">
        <f t="shared" si="2"/>
        <v>21</v>
      </c>
      <c r="G43" s="7"/>
      <c r="H43" s="37">
        <v>552.6449200000001</v>
      </c>
      <c r="I43" s="37">
        <v>551.30895</v>
      </c>
      <c r="J43" s="9">
        <f t="shared" si="3"/>
        <v>1.3359700000000885</v>
      </c>
      <c r="K43" s="18"/>
    </row>
    <row r="44" spans="2:11" ht="12.75">
      <c r="B44" s="35"/>
      <c r="C44" s="5" t="s">
        <v>41</v>
      </c>
      <c r="D44" s="36">
        <v>5905</v>
      </c>
      <c r="E44" s="36">
        <v>5928</v>
      </c>
      <c r="F44" s="6">
        <f t="shared" si="2"/>
        <v>-23</v>
      </c>
      <c r="G44" s="7"/>
      <c r="H44" s="37">
        <v>433.78214</v>
      </c>
      <c r="I44" s="37">
        <v>432.94792</v>
      </c>
      <c r="J44" s="9">
        <f t="shared" si="3"/>
        <v>0.8342200000000162</v>
      </c>
      <c r="K44" s="18"/>
    </row>
    <row r="45" spans="2:11" ht="12.75">
      <c r="B45" s="35"/>
      <c r="C45" s="5" t="s">
        <v>42</v>
      </c>
      <c r="D45" s="36">
        <v>2727</v>
      </c>
      <c r="E45" s="36">
        <v>2685</v>
      </c>
      <c r="F45" s="6">
        <f t="shared" si="2"/>
        <v>42</v>
      </c>
      <c r="G45" s="7"/>
      <c r="H45" s="37">
        <v>195.6864</v>
      </c>
      <c r="I45" s="37">
        <v>192.82644</v>
      </c>
      <c r="J45" s="9">
        <f t="shared" si="3"/>
        <v>2.859960000000001</v>
      </c>
      <c r="K45" s="18"/>
    </row>
    <row r="46" spans="2:11" ht="12.75">
      <c r="B46" s="35"/>
      <c r="C46" s="5" t="s">
        <v>43</v>
      </c>
      <c r="D46" s="36">
        <v>2029</v>
      </c>
      <c r="E46" s="36">
        <v>2035</v>
      </c>
      <c r="F46" s="6">
        <f t="shared" si="2"/>
        <v>-6</v>
      </c>
      <c r="G46" s="7"/>
      <c r="H46" s="37">
        <v>149.57028</v>
      </c>
      <c r="I46" s="37">
        <v>149.86419</v>
      </c>
      <c r="J46" s="9">
        <f t="shared" si="3"/>
        <v>-0.293910000000011</v>
      </c>
      <c r="K46" s="18"/>
    </row>
    <row r="47" spans="2:11" ht="12.75">
      <c r="B47" s="35"/>
      <c r="C47" s="5" t="s">
        <v>44</v>
      </c>
      <c r="D47" s="36">
        <v>6396</v>
      </c>
      <c r="E47" s="36">
        <v>6393</v>
      </c>
      <c r="F47" s="6">
        <f t="shared" si="2"/>
        <v>3</v>
      </c>
      <c r="G47" s="7"/>
      <c r="H47" s="37">
        <v>460.43376</v>
      </c>
      <c r="I47" s="37">
        <v>460.05985999999996</v>
      </c>
      <c r="J47" s="9">
        <f t="shared" si="3"/>
        <v>0.37390000000004875</v>
      </c>
      <c r="K47" s="18"/>
    </row>
    <row r="48" spans="2:11" ht="12.75">
      <c r="B48" s="35"/>
      <c r="C48" s="5" t="s">
        <v>45</v>
      </c>
      <c r="D48" s="36">
        <v>3295</v>
      </c>
      <c r="E48" s="36">
        <v>3301</v>
      </c>
      <c r="F48" s="6">
        <f t="shared" si="2"/>
        <v>-6</v>
      </c>
      <c r="G48" s="7"/>
      <c r="H48" s="37">
        <v>245.91288</v>
      </c>
      <c r="I48" s="37">
        <v>246.28729</v>
      </c>
      <c r="J48" s="9">
        <f t="shared" si="3"/>
        <v>-0.3744100000000117</v>
      </c>
      <c r="K48" s="18"/>
    </row>
    <row r="49" spans="2:11" ht="12.75">
      <c r="B49" s="35" t="s">
        <v>18</v>
      </c>
      <c r="C49" s="5" t="s">
        <v>46</v>
      </c>
      <c r="D49" s="36">
        <v>2412</v>
      </c>
      <c r="E49" s="36">
        <v>2421</v>
      </c>
      <c r="F49" s="6">
        <f t="shared" si="2"/>
        <v>-9</v>
      </c>
      <c r="G49" s="7"/>
      <c r="H49" s="37">
        <v>175.91175</v>
      </c>
      <c r="I49" s="37">
        <v>176.0875</v>
      </c>
      <c r="J49" s="9">
        <f t="shared" si="3"/>
        <v>-0.17574999999999363</v>
      </c>
      <c r="K49" s="18"/>
    </row>
    <row r="50" spans="2:11" ht="12.75">
      <c r="B50" s="35"/>
      <c r="C50" s="5" t="s">
        <v>47</v>
      </c>
      <c r="D50" s="36">
        <v>15658</v>
      </c>
      <c r="E50" s="36">
        <v>12287.000000000033</v>
      </c>
      <c r="F50" s="6">
        <f t="shared" si="2"/>
        <v>3370.9999999999673</v>
      </c>
      <c r="G50" s="7"/>
      <c r="H50" s="37">
        <v>993.01064</v>
      </c>
      <c r="I50" s="37">
        <v>733.61188</v>
      </c>
      <c r="J50" s="9">
        <f t="shared" si="3"/>
        <v>259.3987599999999</v>
      </c>
      <c r="K50" s="18"/>
    </row>
    <row r="51" spans="2:11" ht="12.75">
      <c r="B51" s="35"/>
      <c r="C51" s="5" t="s">
        <v>48</v>
      </c>
      <c r="D51" s="36">
        <v>2682</v>
      </c>
      <c r="E51" s="36">
        <v>2688</v>
      </c>
      <c r="F51" s="6">
        <f t="shared" si="2"/>
        <v>-6</v>
      </c>
      <c r="G51" s="7"/>
      <c r="H51" s="37">
        <v>206.67079999999999</v>
      </c>
      <c r="I51" s="37">
        <v>207.11956</v>
      </c>
      <c r="J51" s="9">
        <f t="shared" si="3"/>
        <v>-0.44876000000002136</v>
      </c>
      <c r="K51" s="18"/>
    </row>
    <row r="52" spans="2:11" ht="12.75">
      <c r="B52" s="35"/>
      <c r="C52" s="5" t="s">
        <v>49</v>
      </c>
      <c r="D52" s="36">
        <v>16677</v>
      </c>
      <c r="E52" s="36">
        <v>16328</v>
      </c>
      <c r="F52" s="6">
        <f t="shared" si="2"/>
        <v>349</v>
      </c>
      <c r="G52" s="7"/>
      <c r="H52" s="37">
        <v>783.43863</v>
      </c>
      <c r="I52" s="37">
        <v>772</v>
      </c>
      <c r="J52" s="9">
        <f t="shared" si="3"/>
        <v>11.43862999999999</v>
      </c>
      <c r="K52" s="18"/>
    </row>
    <row r="53" spans="2:11" ht="12.75">
      <c r="B53" s="35"/>
      <c r="C53" s="5" t="s">
        <v>50</v>
      </c>
      <c r="D53" s="36">
        <v>2307</v>
      </c>
      <c r="E53" s="36">
        <v>2274</v>
      </c>
      <c r="F53" s="6">
        <f t="shared" si="2"/>
        <v>33</v>
      </c>
      <c r="G53" s="7"/>
      <c r="H53" s="37">
        <v>168.86398</v>
      </c>
      <c r="I53" s="37">
        <v>165.71673</v>
      </c>
      <c r="J53" s="9">
        <f t="shared" si="3"/>
        <v>3.1472499999999854</v>
      </c>
      <c r="K53" s="18"/>
    </row>
    <row r="54" spans="2:11" ht="12.75">
      <c r="B54" s="35"/>
      <c r="C54" s="5" t="s">
        <v>51</v>
      </c>
      <c r="D54" s="36">
        <v>2042</v>
      </c>
      <c r="E54" s="36">
        <v>2081</v>
      </c>
      <c r="F54" s="6">
        <f t="shared" si="2"/>
        <v>-39</v>
      </c>
      <c r="G54" s="7"/>
      <c r="H54" s="37">
        <v>155.54479</v>
      </c>
      <c r="I54" s="37">
        <v>157</v>
      </c>
      <c r="J54" s="9">
        <f t="shared" si="3"/>
        <v>-1.455209999999994</v>
      </c>
      <c r="K54" s="18"/>
    </row>
    <row r="55" spans="2:11" ht="12.75">
      <c r="B55" s="35"/>
      <c r="C55" s="5" t="s">
        <v>52</v>
      </c>
      <c r="D55" s="36">
        <v>1973</v>
      </c>
      <c r="E55" s="36">
        <v>2104</v>
      </c>
      <c r="F55" s="6">
        <f t="shared" si="2"/>
        <v>-131</v>
      </c>
      <c r="G55" s="7"/>
      <c r="H55" s="37">
        <v>134.98041</v>
      </c>
      <c r="I55" s="37">
        <v>142</v>
      </c>
      <c r="J55" s="9">
        <f t="shared" si="3"/>
        <v>-7.019589999999994</v>
      </c>
      <c r="K55" s="18"/>
    </row>
    <row r="56" spans="2:11" ht="12.75">
      <c r="B56" s="35"/>
      <c r="C56" s="10" t="s">
        <v>56</v>
      </c>
      <c r="D56" s="36">
        <v>24036</v>
      </c>
      <c r="E56" s="36">
        <v>23865</v>
      </c>
      <c r="F56" s="6">
        <f t="shared" si="2"/>
        <v>171</v>
      </c>
      <c r="G56" s="7"/>
      <c r="H56" s="43">
        <v>1300.93193</v>
      </c>
      <c r="I56" s="43">
        <v>1292</v>
      </c>
      <c r="J56" s="9">
        <f t="shared" si="3"/>
        <v>8.931929999999966</v>
      </c>
      <c r="K56" s="18"/>
    </row>
    <row r="57" spans="2:21" ht="12.75">
      <c r="B57" s="38"/>
      <c r="C57" s="11" t="s">
        <v>53</v>
      </c>
      <c r="D57" s="12">
        <f>SUM(D31:D56)</f>
        <v>187511</v>
      </c>
      <c r="E57" s="13">
        <f>SUM(E31:E56)</f>
        <v>183284.00000000003</v>
      </c>
      <c r="F57" s="14">
        <f t="shared" si="2"/>
        <v>4226.999999999971</v>
      </c>
      <c r="G57" s="7"/>
      <c r="H57" s="13">
        <f>SUM(H31:H56)</f>
        <v>12749.745440000002</v>
      </c>
      <c r="I57" s="8">
        <f>SUM(I31:I56)</f>
        <v>12426.521649999999</v>
      </c>
      <c r="J57" s="15">
        <f>H57-I57</f>
        <v>323.22379000000365</v>
      </c>
      <c r="K57" s="18"/>
      <c r="M57" s="3"/>
      <c r="N57" s="3"/>
      <c r="O57" s="3"/>
      <c r="P57" s="3"/>
      <c r="Q57" s="3"/>
      <c r="R57" s="3"/>
      <c r="S57" s="3"/>
      <c r="T57" s="3"/>
      <c r="U57" s="3">
        <f>SUM(L31:L56)-L57</f>
        <v>0</v>
      </c>
    </row>
    <row r="58" spans="2:21" ht="12.75">
      <c r="B58" s="44" t="s">
        <v>54</v>
      </c>
      <c r="C58" s="45"/>
      <c r="D58" s="46">
        <f>D30+D57</f>
        <v>797896</v>
      </c>
      <c r="E58" s="13">
        <f>E30+E57</f>
        <v>781107</v>
      </c>
      <c r="F58" s="47">
        <f>D58-E58</f>
        <v>16789</v>
      </c>
      <c r="G58" s="7"/>
      <c r="H58" s="13">
        <f>H30+H57</f>
        <v>52211.53971</v>
      </c>
      <c r="I58" s="15">
        <f>I30+I57</f>
        <v>51015.62835</v>
      </c>
      <c r="J58" s="15">
        <f>H58-I58</f>
        <v>1195.9113599999982</v>
      </c>
      <c r="K58" s="18"/>
      <c r="M58" s="3"/>
      <c r="N58" s="3"/>
      <c r="O58" s="3"/>
      <c r="P58" s="3"/>
      <c r="Q58" s="3"/>
      <c r="R58" s="3"/>
      <c r="S58" s="3"/>
      <c r="T58" s="3"/>
      <c r="U58" s="3">
        <f>SUM(L7:L29)+SUM(L31:L56)-L58</f>
        <v>0</v>
      </c>
    </row>
    <row r="59" spans="2:11" ht="6.75" customHeight="1">
      <c r="B59" s="48"/>
      <c r="C59" s="48"/>
      <c r="D59" s="48"/>
      <c r="E59" s="49"/>
      <c r="F59" s="50"/>
      <c r="G59" s="18"/>
      <c r="H59" s="18"/>
      <c r="I59" s="18"/>
      <c r="J59" s="18"/>
      <c r="K59" s="18"/>
    </row>
    <row r="60" spans="2:11" ht="12">
      <c r="B60" s="51" t="s">
        <v>64</v>
      </c>
      <c r="C60" s="52"/>
      <c r="D60" s="52"/>
      <c r="E60" s="51"/>
      <c r="F60" s="53"/>
      <c r="G60" s="51"/>
      <c r="H60" s="51"/>
      <c r="I60" s="51"/>
      <c r="J60" s="18"/>
      <c r="K60" s="18"/>
    </row>
    <row r="61" spans="2:11" ht="12">
      <c r="B61" s="51" t="s">
        <v>55</v>
      </c>
      <c r="C61" s="52"/>
      <c r="D61" s="52"/>
      <c r="E61" s="51"/>
      <c r="F61" s="53"/>
      <c r="G61" s="51"/>
      <c r="H61" s="51"/>
      <c r="I61" s="51"/>
      <c r="J61" s="18"/>
      <c r="K61" s="18"/>
    </row>
    <row r="62" spans="2:11" ht="12">
      <c r="B62" s="51" t="s">
        <v>59</v>
      </c>
      <c r="C62" s="52"/>
      <c r="D62" s="52"/>
      <c r="E62" s="51"/>
      <c r="F62" s="53"/>
      <c r="G62" s="51"/>
      <c r="H62" s="51"/>
      <c r="I62" s="51"/>
      <c r="J62" s="18"/>
      <c r="K62" s="18"/>
    </row>
    <row r="63" spans="2:11" ht="12.75" customHeight="1">
      <c r="B63" s="51" t="s">
        <v>63</v>
      </c>
      <c r="C63" s="52"/>
      <c r="D63" s="52"/>
      <c r="E63" s="51"/>
      <c r="F63" s="53"/>
      <c r="G63" s="51"/>
      <c r="H63" s="51"/>
      <c r="I63" s="51"/>
      <c r="J63" s="18"/>
      <c r="K63" s="18"/>
    </row>
    <row r="64" spans="2:11" ht="12">
      <c r="B64" s="18"/>
      <c r="C64" s="17"/>
      <c r="D64" s="17"/>
      <c r="E64" s="18"/>
      <c r="F64" s="19"/>
      <c r="G64" s="18"/>
      <c r="H64" s="18"/>
      <c r="I64" s="18"/>
      <c r="J64" s="18"/>
      <c r="K64" s="18"/>
    </row>
  </sheetData>
  <sheetProtection/>
  <mergeCells count="4">
    <mergeCell ref="B5:C6"/>
    <mergeCell ref="B58:C58"/>
    <mergeCell ref="D5:F5"/>
    <mergeCell ref="H5:J5"/>
  </mergeCells>
  <printOptions horizontalCentered="1"/>
  <pageMargins left="0.55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2018-09-05T06:09:39Z</cp:lastPrinted>
  <dcterms:created xsi:type="dcterms:W3CDTF">2000-04-18T04:57:46Z</dcterms:created>
  <dcterms:modified xsi:type="dcterms:W3CDTF">2019-07-23T02:54:50Z</dcterms:modified>
  <cp:category/>
  <cp:version/>
  <cp:contentType/>
  <cp:contentStatus/>
</cp:coreProperties>
</file>