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codeName="ThisWorkbook"/>
  <workbookProtection workbookAlgorithmName="SHA-512" workbookHashValue="anwPvxVt9U5q0aZrX2uRab5VzSv+a6HLpErKJC/0Tfg8fIi4e7ezW+FqmDI2iwkhT5tuc+vVPYQc7rYbM1y40Q==" workbookSaltValue="oXRYGfuFmZViurh4iLlFhA==" workbookSpinCount="100000" lockStructure="1"/>
  <bookViews>
    <workbookView xWindow="0" yWindow="0" windowWidth="18612" windowHeight="4356" tabRatio="865"/>
  </bookViews>
  <sheets>
    <sheet name="建築物の概要" sheetId="10" r:id="rId1"/>
    <sheet name="住宅用途" sheetId="23" r:id="rId2"/>
    <sheet name="住宅以外の用途" sheetId="20" r:id="rId3"/>
  </sheets>
  <definedNames>
    <definedName name="_xlnm.Print_Area" localSheetId="0">建築物の概要!$A$1:$S$31</definedName>
    <definedName name="_xlnm.Print_Area" localSheetId="2">住宅以外の用途!$A$1:$BF$46</definedName>
    <definedName name="_xlnm.Print_Area" localSheetId="1">住宅用途!$A$1:$Y$46</definedName>
  </definedNames>
  <calcPr calcId="162913"/>
</workbook>
</file>

<file path=xl/calcChain.xml><?xml version="1.0" encoding="utf-8"?>
<calcChain xmlns="http://schemas.openxmlformats.org/spreadsheetml/2006/main">
  <c r="BB79" i="20" l="1"/>
  <c r="BB78" i="20"/>
  <c r="BB77" i="20" s="1"/>
  <c r="AG77" i="20"/>
  <c r="AC77" i="20"/>
  <c r="AG76" i="20"/>
  <c r="AC76" i="20"/>
  <c r="BA75" i="20"/>
  <c r="AG75" i="20"/>
  <c r="AC75" i="20"/>
  <c r="AC78" i="20" s="1"/>
  <c r="AU73" i="20"/>
  <c r="AT73" i="20"/>
  <c r="AU71" i="20"/>
  <c r="AT71" i="20"/>
  <c r="AU70" i="20"/>
  <c r="AT70" i="20"/>
  <c r="AU69" i="20"/>
  <c r="AT69" i="20"/>
  <c r="AU68" i="20"/>
  <c r="AT68" i="20"/>
  <c r="AU67" i="20"/>
  <c r="AT67" i="20"/>
  <c r="AU66" i="20"/>
  <c r="AT66" i="20"/>
  <c r="AU65" i="20"/>
  <c r="AT65" i="20"/>
  <c r="AU64" i="20"/>
  <c r="AT64" i="20"/>
  <c r="AU63" i="20"/>
  <c r="AT63" i="20"/>
  <c r="AU62" i="20"/>
  <c r="AT62" i="20"/>
  <c r="AU61" i="20"/>
  <c r="AT61" i="20"/>
  <c r="AU60" i="20"/>
  <c r="AT60" i="20"/>
  <c r="AU59" i="20"/>
  <c r="AT59" i="20"/>
  <c r="AU58" i="20"/>
  <c r="AT58" i="20"/>
  <c r="AU57" i="20"/>
  <c r="AT57" i="20"/>
  <c r="AU56" i="20"/>
  <c r="AT56" i="20"/>
  <c r="AU55" i="20"/>
  <c r="AT55" i="20"/>
  <c r="AU54" i="20"/>
  <c r="AT54" i="20"/>
  <c r="AU53" i="20"/>
  <c r="AT53" i="20"/>
  <c r="AU52" i="20"/>
  <c r="AT52" i="20"/>
  <c r="AU51" i="20"/>
  <c r="AT51" i="20"/>
  <c r="AU50" i="20"/>
  <c r="AT50" i="20"/>
  <c r="BF49" i="20"/>
  <c r="AU49" i="20"/>
  <c r="AT49" i="20"/>
  <c r="BF48" i="20"/>
  <c r="BF47" i="20"/>
  <c r="AK47" i="20"/>
  <c r="BF46" i="20"/>
  <c r="AK46" i="20"/>
  <c r="BF45" i="20"/>
  <c r="AK45" i="20"/>
  <c r="BF44" i="20"/>
  <c r="AK44" i="20"/>
  <c r="AK48" i="20" s="1"/>
  <c r="BB42" i="20"/>
  <c r="BF41" i="20"/>
  <c r="BB41" i="20"/>
  <c r="BB40" i="20" s="1"/>
  <c r="BF40" i="20"/>
  <c r="AK40" i="20"/>
  <c r="AG40" i="20"/>
  <c r="AC40" i="20"/>
  <c r="BF39" i="20"/>
  <c r="BF42" i="20" s="1"/>
  <c r="BF50" i="20" s="1"/>
  <c r="AS39" i="20"/>
  <c r="AK39" i="20"/>
  <c r="AK41" i="20" s="1"/>
  <c r="AG39" i="20"/>
  <c r="AC39" i="20"/>
  <c r="BA38" i="20"/>
  <c r="AR38" i="20"/>
  <c r="AG38" i="20"/>
  <c r="AG41" i="20" s="1"/>
  <c r="AC38" i="20"/>
  <c r="AC41" i="20" s="1"/>
  <c r="AU35" i="20"/>
  <c r="AT35" i="20"/>
  <c r="AU34" i="20"/>
  <c r="AT34" i="20"/>
  <c r="AU33" i="20"/>
  <c r="AT33" i="20"/>
  <c r="AU32" i="20"/>
  <c r="BB33" i="20" s="1"/>
  <c r="BB32" i="20" s="1"/>
  <c r="BB31" i="20" s="1"/>
  <c r="AT32" i="20"/>
  <c r="AU31" i="20"/>
  <c r="AT31" i="20"/>
  <c r="AG31" i="20"/>
  <c r="AC31" i="20"/>
  <c r="AU30" i="20"/>
  <c r="AT30" i="20"/>
  <c r="AG30" i="20"/>
  <c r="AC30" i="20"/>
  <c r="BA29" i="20"/>
  <c r="AG29" i="20"/>
  <c r="AC29" i="20"/>
  <c r="AC32" i="20" s="1"/>
  <c r="AU27" i="20"/>
  <c r="AU26" i="20"/>
  <c r="AT26" i="20"/>
  <c r="AU25" i="20"/>
  <c r="AT25" i="20"/>
  <c r="AU23" i="20"/>
  <c r="AT23" i="20"/>
  <c r="AU21" i="20"/>
  <c r="AT21" i="20"/>
  <c r="AU20" i="20"/>
  <c r="AT20" i="20"/>
  <c r="AU19" i="20"/>
  <c r="AT19" i="20"/>
  <c r="AU18" i="20"/>
  <c r="AU22" i="20" s="1"/>
  <c r="AT18" i="20"/>
  <c r="AG18" i="20"/>
  <c r="AC18" i="20"/>
  <c r="AG17" i="20"/>
  <c r="AC17" i="20"/>
  <c r="BA16" i="20"/>
  <c r="AG16" i="20"/>
  <c r="AG19" i="20" s="1"/>
  <c r="AC16" i="20"/>
  <c r="AC19" i="20" s="1"/>
  <c r="AP11" i="20"/>
  <c r="BB10" i="20"/>
  <c r="AP10" i="20"/>
  <c r="BB9" i="20"/>
  <c r="AP9" i="20"/>
  <c r="BB8" i="20"/>
  <c r="BB7" i="20" s="1"/>
  <c r="AP8" i="20"/>
  <c r="AP7" i="20"/>
  <c r="AK7" i="20"/>
  <c r="AG7" i="20"/>
  <c r="AC7" i="20"/>
  <c r="AU6" i="20"/>
  <c r="AP6" i="20"/>
  <c r="AK6" i="20"/>
  <c r="AK8" i="20" s="1"/>
  <c r="AG6" i="20"/>
  <c r="AC6" i="20"/>
  <c r="BA5" i="20"/>
  <c r="AP5" i="20"/>
  <c r="AG5" i="20"/>
  <c r="AG8" i="20" s="1"/>
  <c r="AC5" i="20"/>
  <c r="AC8" i="20" s="1"/>
  <c r="AP4" i="20"/>
  <c r="AP3" i="20"/>
  <c r="AP12" i="20" s="1"/>
  <c r="AP2" i="20"/>
  <c r="BB19" i="20" l="1"/>
  <c r="BB18" i="20" s="1"/>
  <c r="BB20" i="20"/>
  <c r="AG32" i="20"/>
  <c r="AG78" i="20" s="1"/>
</calcChain>
</file>

<file path=xl/sharedStrings.xml><?xml version="1.0" encoding="utf-8"?>
<sst xmlns="http://schemas.openxmlformats.org/spreadsheetml/2006/main" count="410" uniqueCount="202">
  <si>
    <t>その他</t>
    <rPh sb="2" eb="3">
      <t>タ</t>
    </rPh>
    <phoneticPr fontId="2"/>
  </si>
  <si>
    <t>コージェネレーションシステム</t>
  </si>
  <si>
    <t>在室検知制御</t>
    <rPh sb="0" eb="2">
      <t>ザイシツ</t>
    </rPh>
    <rPh sb="2" eb="4">
      <t>ケンチ</t>
    </rPh>
    <rPh sb="4" eb="6">
      <t>セイギョ</t>
    </rPh>
    <phoneticPr fontId="3"/>
  </si>
  <si>
    <t>明るさ検知制御</t>
    <rPh sb="0" eb="1">
      <t>アカ</t>
    </rPh>
    <rPh sb="3" eb="5">
      <t>ケンチ</t>
    </rPh>
    <rPh sb="5" eb="7">
      <t>セイギョ</t>
    </rPh>
    <phoneticPr fontId="3"/>
  </si>
  <si>
    <t>タイムスケジュール制御</t>
    <rPh sb="9" eb="11">
      <t>セイギョ</t>
    </rPh>
    <phoneticPr fontId="3"/>
  </si>
  <si>
    <t>初期照度補正制御</t>
    <rPh sb="0" eb="2">
      <t>ショキ</t>
    </rPh>
    <rPh sb="2" eb="4">
      <t>ショウド</t>
    </rPh>
    <rPh sb="4" eb="6">
      <t>ホセイ</t>
    </rPh>
    <rPh sb="6" eb="8">
      <t>セイギョ</t>
    </rPh>
    <phoneticPr fontId="3"/>
  </si>
  <si>
    <t>氏名
（法人にあっては名称及び代表者の氏名）</t>
    <phoneticPr fontId="4"/>
  </si>
  <si>
    <t>名称</t>
    <rPh sb="0" eb="2">
      <t>メイショウ</t>
    </rPh>
    <phoneticPr fontId="4"/>
  </si>
  <si>
    <t>連絡先</t>
    <rPh sb="0" eb="3">
      <t>レンラクサキ</t>
    </rPh>
    <phoneticPr fontId="4"/>
  </si>
  <si>
    <t>東京都</t>
    <rPh sb="0" eb="3">
      <t>トウキョウト</t>
    </rPh>
    <phoneticPr fontId="4"/>
  </si>
  <si>
    <t>　工事完了</t>
    <rPh sb="1" eb="3">
      <t>コウジ</t>
    </rPh>
    <rPh sb="3" eb="5">
      <t>カンリョウ</t>
    </rPh>
    <phoneticPr fontId="4"/>
  </si>
  <si>
    <t>年</t>
    <rPh sb="0" eb="1">
      <t>ネン</t>
    </rPh>
    <phoneticPr fontId="4"/>
  </si>
  <si>
    <t>月</t>
    <rPh sb="0" eb="1">
      <t>ツキ</t>
    </rPh>
    <phoneticPr fontId="4"/>
  </si>
  <si>
    <t>住宅等</t>
    <rPh sb="0" eb="3">
      <t>ジュウタクトウ</t>
    </rPh>
    <phoneticPr fontId="4"/>
  </si>
  <si>
    <t>飲食店等</t>
    <rPh sb="0" eb="2">
      <t>インショク</t>
    </rPh>
    <rPh sb="2" eb="3">
      <t>テン</t>
    </rPh>
    <rPh sb="3" eb="4">
      <t>トウ</t>
    </rPh>
    <phoneticPr fontId="4"/>
  </si>
  <si>
    <t>ホテル等</t>
    <rPh sb="3" eb="4">
      <t>トウ</t>
    </rPh>
    <phoneticPr fontId="4"/>
  </si>
  <si>
    <t>集会所等</t>
    <rPh sb="0" eb="2">
      <t>シュウカイ</t>
    </rPh>
    <rPh sb="2" eb="3">
      <t>ジョ</t>
    </rPh>
    <rPh sb="3" eb="4">
      <t>トウ</t>
    </rPh>
    <phoneticPr fontId="4"/>
  </si>
  <si>
    <t>病院等</t>
    <rPh sb="0" eb="3">
      <t>ビョウイントウ</t>
    </rPh>
    <phoneticPr fontId="4"/>
  </si>
  <si>
    <t>工場等</t>
    <rPh sb="0" eb="3">
      <t>コウジョウトウ</t>
    </rPh>
    <phoneticPr fontId="4"/>
  </si>
  <si>
    <t>百貨店等</t>
    <rPh sb="0" eb="4">
      <t>ヒャッカテントウ</t>
    </rPh>
    <phoneticPr fontId="4"/>
  </si>
  <si>
    <t>その他（</t>
    <rPh sb="2" eb="3">
      <t>タ</t>
    </rPh>
    <phoneticPr fontId="4"/>
  </si>
  <si>
    <t>）</t>
    <phoneticPr fontId="4"/>
  </si>
  <si>
    <t>事務所等</t>
    <rPh sb="0" eb="2">
      <t>ジム</t>
    </rPh>
    <rPh sb="2" eb="3">
      <t>ショ</t>
    </rPh>
    <rPh sb="3" eb="4">
      <t>トウ</t>
    </rPh>
    <phoneticPr fontId="4"/>
  </si>
  <si>
    <t>（</t>
    <phoneticPr fontId="4"/>
  </si>
  <si>
    <t>学校等</t>
    <rPh sb="0" eb="3">
      <t>ガッコウトウ</t>
    </rPh>
    <phoneticPr fontId="4"/>
  </si>
  <si>
    <t>１　建築主の氏名等</t>
    <rPh sb="2" eb="4">
      <t>ケンチク</t>
    </rPh>
    <phoneticPr fontId="4"/>
  </si>
  <si>
    <t>建築物等の名称</t>
    <rPh sb="0" eb="3">
      <t>ケンチクブツ</t>
    </rPh>
    <phoneticPr fontId="4"/>
  </si>
  <si>
    <t>建築物等の所在地</t>
    <rPh sb="0" eb="3">
      <t>ケンチクブツ</t>
    </rPh>
    <phoneticPr fontId="4"/>
  </si>
  <si>
    <t>建 築 主</t>
    <rPh sb="0" eb="1">
      <t>ケン</t>
    </rPh>
    <rPh sb="2" eb="3">
      <t>チク</t>
    </rPh>
    <rPh sb="4" eb="5">
      <t>シュ</t>
    </rPh>
    <phoneticPr fontId="4"/>
  </si>
  <si>
    <t>２　建築物等の名称及び所在地</t>
    <rPh sb="2" eb="5">
      <t>ケンチクブツ</t>
    </rPh>
    <phoneticPr fontId="4"/>
  </si>
  <si>
    <t>３　建築物等の概要</t>
    <rPh sb="2" eb="5">
      <t>ケンチクブツ</t>
    </rPh>
    <phoneticPr fontId="4"/>
  </si>
  <si>
    <t>送風量制御</t>
    <rPh sb="0" eb="2">
      <t>ソウフウ</t>
    </rPh>
    <rPh sb="2" eb="3">
      <t>リョウ</t>
    </rPh>
    <rPh sb="3" eb="5">
      <t>セイギョ</t>
    </rPh>
    <phoneticPr fontId="3"/>
  </si>
  <si>
    <t>交流帰還制御</t>
    <rPh sb="0" eb="2">
      <t>コウリュウ</t>
    </rPh>
    <rPh sb="2" eb="4">
      <t>キカン</t>
    </rPh>
    <rPh sb="4" eb="6">
      <t>セイギョ</t>
    </rPh>
    <phoneticPr fontId="2"/>
  </si>
  <si>
    <t>VVVF</t>
    <phoneticPr fontId="2"/>
  </si>
  <si>
    <t>ルームエアコンディショナー（い）</t>
  </si>
  <si>
    <t>ルームエアコンディショナー（ろ）</t>
  </si>
  <si>
    <t>ルームエアコンディショナー（は）</t>
  </si>
  <si>
    <t>ダクト式セントラル空調機</t>
    <rPh sb="3" eb="4">
      <t>シキ</t>
    </rPh>
    <rPh sb="9" eb="12">
      <t>クウチョウキ</t>
    </rPh>
    <phoneticPr fontId="2"/>
  </si>
  <si>
    <t>温水床暖房（ガス式）</t>
    <rPh sb="0" eb="2">
      <t>オンスイ</t>
    </rPh>
    <rPh sb="2" eb="3">
      <t>ユカ</t>
    </rPh>
    <rPh sb="3" eb="5">
      <t>ダンボウ</t>
    </rPh>
    <rPh sb="8" eb="9">
      <t>シキ</t>
    </rPh>
    <phoneticPr fontId="2"/>
  </si>
  <si>
    <t>温水床暖房（電気ヒートポンプ式）</t>
    <rPh sb="0" eb="2">
      <t>オンスイ</t>
    </rPh>
    <rPh sb="2" eb="3">
      <t>ユカ</t>
    </rPh>
    <rPh sb="3" eb="5">
      <t>ダンボウ</t>
    </rPh>
    <rPh sb="6" eb="8">
      <t>デンキ</t>
    </rPh>
    <rPh sb="14" eb="15">
      <t>シキ</t>
    </rPh>
    <phoneticPr fontId="2"/>
  </si>
  <si>
    <t>電気ヒーター床暖房</t>
    <rPh sb="0" eb="2">
      <t>デンキ</t>
    </rPh>
    <rPh sb="6" eb="7">
      <t>ユカ</t>
    </rPh>
    <rPh sb="7" eb="9">
      <t>ダンボウ</t>
    </rPh>
    <phoneticPr fontId="2"/>
  </si>
  <si>
    <t>給湯専用型</t>
    <rPh sb="0" eb="2">
      <t>キュウトウ</t>
    </rPh>
    <rPh sb="2" eb="5">
      <t>センヨウガタ</t>
    </rPh>
    <phoneticPr fontId="2"/>
  </si>
  <si>
    <t>給湯・温水暖房一体型</t>
    <rPh sb="0" eb="2">
      <t>キュウトウ</t>
    </rPh>
    <rPh sb="3" eb="5">
      <t>オンスイ</t>
    </rPh>
    <rPh sb="5" eb="7">
      <t>ダンボウ</t>
    </rPh>
    <rPh sb="7" eb="10">
      <t>イッタイガタ</t>
    </rPh>
    <phoneticPr fontId="2"/>
  </si>
  <si>
    <t>太陽熱給湯</t>
    <rPh sb="0" eb="3">
      <t>タイヨウネツ</t>
    </rPh>
    <rPh sb="3" eb="5">
      <t>キュウトウ</t>
    </rPh>
    <phoneticPr fontId="2"/>
  </si>
  <si>
    <t>ガス従来型給湯器</t>
    <rPh sb="2" eb="5">
      <t>ジュウライガタ</t>
    </rPh>
    <rPh sb="5" eb="8">
      <t>キュウトウキ</t>
    </rPh>
    <phoneticPr fontId="2"/>
  </si>
  <si>
    <t>ガス潜熱回収型</t>
    <rPh sb="2" eb="4">
      <t>センネツ</t>
    </rPh>
    <rPh sb="4" eb="6">
      <t>カイシュウ</t>
    </rPh>
    <rPh sb="6" eb="7">
      <t>ガタ</t>
    </rPh>
    <phoneticPr fontId="2"/>
  </si>
  <si>
    <t>電気ヒートポンプ給湯器</t>
    <rPh sb="0" eb="2">
      <t>デンキ</t>
    </rPh>
    <rPh sb="8" eb="11">
      <t>キュウトウキ</t>
    </rPh>
    <phoneticPr fontId="2"/>
  </si>
  <si>
    <t>電気ヒートポンプ・ガス瞬間式併用給湯器</t>
    <rPh sb="0" eb="2">
      <t>デンキ</t>
    </rPh>
    <rPh sb="11" eb="13">
      <t>シュンカン</t>
    </rPh>
    <rPh sb="13" eb="14">
      <t>シキ</t>
    </rPh>
    <rPh sb="14" eb="16">
      <t>ヘイヨウ</t>
    </rPh>
    <rPh sb="16" eb="19">
      <t>キュウトウキ</t>
    </rPh>
    <phoneticPr fontId="2"/>
  </si>
  <si>
    <t>手元止水機能</t>
    <rPh sb="0" eb="2">
      <t>テモト</t>
    </rPh>
    <rPh sb="2" eb="4">
      <t>シスイ</t>
    </rPh>
    <rPh sb="4" eb="6">
      <t>キノウ</t>
    </rPh>
    <phoneticPr fontId="3"/>
  </si>
  <si>
    <t>小水量吐水機能</t>
    <rPh sb="0" eb="3">
      <t>ショウスイリョウ</t>
    </rPh>
    <rPh sb="3" eb="5">
      <t>トスイ</t>
    </rPh>
    <rPh sb="5" eb="7">
      <t>キノウ</t>
    </rPh>
    <phoneticPr fontId="3"/>
  </si>
  <si>
    <t>全てLED照明</t>
    <rPh sb="0" eb="1">
      <t>スベ</t>
    </rPh>
    <rPh sb="5" eb="7">
      <t>ショウメイ</t>
    </rPh>
    <phoneticPr fontId="3"/>
  </si>
  <si>
    <t>人感センサー（非居室）</t>
    <rPh sb="0" eb="2">
      <t>ジンカン</t>
    </rPh>
    <rPh sb="7" eb="8">
      <t>ヒ</t>
    </rPh>
    <rPh sb="8" eb="10">
      <t>キョシツ</t>
    </rPh>
    <phoneticPr fontId="3"/>
  </si>
  <si>
    <t>熱交換型換気</t>
    <rPh sb="0" eb="3">
      <t>ネツコウカン</t>
    </rPh>
    <rPh sb="3" eb="4">
      <t>ガタ</t>
    </rPh>
    <rPh sb="4" eb="6">
      <t>カンキ</t>
    </rPh>
    <phoneticPr fontId="2"/>
  </si>
  <si>
    <t>水優先吐水機能</t>
    <rPh sb="0" eb="1">
      <t>ミズ</t>
    </rPh>
    <rPh sb="1" eb="3">
      <t>ユウセン</t>
    </rPh>
    <rPh sb="3" eb="5">
      <t>トスイ</t>
    </rPh>
    <rPh sb="5" eb="7">
      <t>キノウ</t>
    </rPh>
    <phoneticPr fontId="3"/>
  </si>
  <si>
    <t>　   a 熱源機の分類</t>
    <phoneticPr fontId="2"/>
  </si>
  <si>
    <t>　   b 熱源機の種類</t>
    <rPh sb="10" eb="12">
      <t>シュルイ</t>
    </rPh>
    <phoneticPr fontId="2"/>
  </si>
  <si>
    <t>　   c 台所水栓</t>
    <rPh sb="6" eb="8">
      <t>ダイドコロ</t>
    </rPh>
    <rPh sb="8" eb="10">
      <t>スイセン</t>
    </rPh>
    <phoneticPr fontId="2"/>
  </si>
  <si>
    <t>　   d 浴室シャワー水栓</t>
    <rPh sb="6" eb="8">
      <t>ヨクシツ</t>
    </rPh>
    <rPh sb="12" eb="14">
      <t>スイセン</t>
    </rPh>
    <phoneticPr fontId="2"/>
  </si>
  <si>
    <t>　   e 洗面水栓</t>
    <rPh sb="6" eb="8">
      <t>センメン</t>
    </rPh>
    <rPh sb="8" eb="10">
      <t>スイセン</t>
    </rPh>
    <phoneticPr fontId="2"/>
  </si>
  <si>
    <t>　   a 照明器具</t>
    <rPh sb="6" eb="8">
      <t>ショウメイ</t>
    </rPh>
    <rPh sb="8" eb="10">
      <t>キグ</t>
    </rPh>
    <phoneticPr fontId="2"/>
  </si>
  <si>
    <t>　   b 制御システムの構築に係る事項</t>
    <rPh sb="6" eb="8">
      <t>セイギョ</t>
    </rPh>
    <rPh sb="13" eb="15">
      <t>コウチク</t>
    </rPh>
    <rPh sb="16" eb="17">
      <t>カカ</t>
    </rPh>
    <rPh sb="18" eb="20">
      <t>ジコウ</t>
    </rPh>
    <phoneticPr fontId="2"/>
  </si>
  <si>
    <t>建築主の担当部署</t>
    <rPh sb="0" eb="2">
      <t>ケンチク</t>
    </rPh>
    <rPh sb="2" eb="3">
      <t>ヌシ</t>
    </rPh>
    <rPh sb="4" eb="6">
      <t>タントウ</t>
    </rPh>
    <rPh sb="6" eb="8">
      <t>ブショ</t>
    </rPh>
    <phoneticPr fontId="4"/>
  </si>
  <si>
    <t>協議担当者</t>
    <rPh sb="0" eb="2">
      <t>キョウギ</t>
    </rPh>
    <rPh sb="2" eb="5">
      <t>タントウシャ</t>
    </rPh>
    <phoneticPr fontId="4"/>
  </si>
  <si>
    <t>都市開発諸制度　地球温暖化対策に関するチェックシート　（2020年度版）</t>
    <rPh sb="0" eb="2">
      <t>トシ</t>
    </rPh>
    <rPh sb="2" eb="4">
      <t>カイハツ</t>
    </rPh>
    <rPh sb="4" eb="7">
      <t>ショセイド</t>
    </rPh>
    <rPh sb="8" eb="10">
      <t>チキュウ</t>
    </rPh>
    <rPh sb="10" eb="13">
      <t>オンダンカ</t>
    </rPh>
    <rPh sb="13" eb="15">
      <t>タイサク</t>
    </rPh>
    <rPh sb="16" eb="17">
      <t>カン</t>
    </rPh>
    <rPh sb="32" eb="34">
      <t>ネンド</t>
    </rPh>
    <rPh sb="34" eb="35">
      <t>バン</t>
    </rPh>
    <phoneticPr fontId="4"/>
  </si>
  <si>
    <t>設備システムの高効率化</t>
    <rPh sb="0" eb="2">
      <t>セツビ</t>
    </rPh>
    <rPh sb="7" eb="11">
      <t>コウコウリツカ</t>
    </rPh>
    <phoneticPr fontId="2"/>
  </si>
  <si>
    <t>再開発等促進区を定める地区計画</t>
    <phoneticPr fontId="2"/>
  </si>
  <si>
    <t>高度利用地区</t>
    <phoneticPr fontId="2"/>
  </si>
  <si>
    <t>特定街区</t>
    <phoneticPr fontId="2"/>
  </si>
  <si>
    <t>総合設計</t>
    <phoneticPr fontId="2"/>
  </si>
  <si>
    <t>評価基準</t>
    <rPh sb="0" eb="2">
      <t>ヒョウカ</t>
    </rPh>
    <rPh sb="2" eb="4">
      <t>キジュン</t>
    </rPh>
    <phoneticPr fontId="2"/>
  </si>
  <si>
    <t>誘導水準</t>
    <rPh sb="0" eb="2">
      <t>ユウドウ</t>
    </rPh>
    <rPh sb="2" eb="4">
      <t>スイジュン</t>
    </rPh>
    <phoneticPr fontId="2"/>
  </si>
  <si>
    <t>このチェックシートとともに、建築物の環境性能がわかる図書を添付して提出してください。</t>
    <rPh sb="33" eb="35">
      <t>テイシュツ</t>
    </rPh>
    <phoneticPr fontId="2"/>
  </si>
  <si>
    <t>節湯器具</t>
    <rPh sb="0" eb="1">
      <t>セツ</t>
    </rPh>
    <rPh sb="1" eb="2">
      <t>ユ</t>
    </rPh>
    <rPh sb="2" eb="4">
      <t>キグ</t>
    </rPh>
    <phoneticPr fontId="2"/>
  </si>
  <si>
    <t>高効率電動機</t>
    <rPh sb="0" eb="3">
      <t>コウコウリツ</t>
    </rPh>
    <rPh sb="3" eb="6">
      <t>デンドウキ</t>
    </rPh>
    <phoneticPr fontId="3"/>
  </si>
  <si>
    <t>外気取り入れ停止</t>
    <rPh sb="0" eb="2">
      <t>ガイキ</t>
    </rPh>
    <rPh sb="2" eb="3">
      <t>ト</t>
    </rPh>
    <rPh sb="4" eb="5">
      <t>イ</t>
    </rPh>
    <rPh sb="6" eb="8">
      <t>テイシ</t>
    </rPh>
    <phoneticPr fontId="3"/>
  </si>
  <si>
    <t>二次ポンプ</t>
    <rPh sb="0" eb="2">
      <t>ニジ</t>
    </rPh>
    <phoneticPr fontId="2"/>
  </si>
  <si>
    <t>空調機</t>
    <rPh sb="0" eb="2">
      <t>クウチョウ</t>
    </rPh>
    <rPh sb="2" eb="3">
      <t>キ</t>
    </rPh>
    <phoneticPr fontId="2"/>
  </si>
  <si>
    <t>全熱交換器</t>
    <rPh sb="0" eb="1">
      <t>ゼン</t>
    </rPh>
    <rPh sb="1" eb="5">
      <t>ネツコウカンキ</t>
    </rPh>
    <phoneticPr fontId="2"/>
  </si>
  <si>
    <t>環境への配慮のための措置及びその取組状況（住宅以外の用途）</t>
    <rPh sb="0" eb="2">
      <t>カンキョウ</t>
    </rPh>
    <rPh sb="4" eb="6">
      <t>ハイリョ</t>
    </rPh>
    <rPh sb="10" eb="12">
      <t>ソチ</t>
    </rPh>
    <rPh sb="12" eb="13">
      <t>オヨ</t>
    </rPh>
    <rPh sb="16" eb="18">
      <t>トリクミ</t>
    </rPh>
    <rPh sb="18" eb="20">
      <t>ジョウキョウ</t>
    </rPh>
    <rPh sb="21" eb="23">
      <t>ジュウタク</t>
    </rPh>
    <rPh sb="23" eb="25">
      <t>イガイ</t>
    </rPh>
    <rPh sb="26" eb="28">
      <t>ヨウト</t>
    </rPh>
    <phoneticPr fontId="2"/>
  </si>
  <si>
    <t>環境への配慮のための措置及びその取組状況（住宅用途）</t>
    <rPh sb="0" eb="2">
      <t>カンキョウ</t>
    </rPh>
    <rPh sb="4" eb="6">
      <t>ハイリョ</t>
    </rPh>
    <rPh sb="10" eb="12">
      <t>ソチ</t>
    </rPh>
    <rPh sb="12" eb="13">
      <t>オヨ</t>
    </rPh>
    <rPh sb="16" eb="18">
      <t>トリクミ</t>
    </rPh>
    <rPh sb="18" eb="20">
      <t>ジョウキョウ</t>
    </rPh>
    <rPh sb="21" eb="23">
      <t>ジュウタク</t>
    </rPh>
    <rPh sb="23" eb="25">
      <t>ヨウト</t>
    </rPh>
    <phoneticPr fontId="2"/>
  </si>
  <si>
    <t>数値</t>
    <rPh sb="0" eb="2">
      <t>スウチ</t>
    </rPh>
    <phoneticPr fontId="2"/>
  </si>
  <si>
    <t>標準入力法</t>
    <rPh sb="0" eb="2">
      <t>ヒョウジュン</t>
    </rPh>
    <rPh sb="2" eb="4">
      <t>ニュウリョク</t>
    </rPh>
    <rPh sb="4" eb="5">
      <t>ホウ</t>
    </rPh>
    <phoneticPr fontId="2"/>
  </si>
  <si>
    <t>モデル建物法</t>
    <rPh sb="3" eb="5">
      <t>タテモノ</t>
    </rPh>
    <rPh sb="5" eb="6">
      <t>ホウ</t>
    </rPh>
    <phoneticPr fontId="2"/>
  </si>
  <si>
    <t>その他</t>
    <rPh sb="2" eb="3">
      <t>タ</t>
    </rPh>
    <phoneticPr fontId="2"/>
  </si>
  <si>
    <t>〇</t>
    <phoneticPr fontId="2"/>
  </si>
  <si>
    <t>建築物外皮の熱負荷抑制</t>
    <rPh sb="0" eb="3">
      <t>ケンチクブツ</t>
    </rPh>
    <rPh sb="3" eb="5">
      <t>ガイヒ</t>
    </rPh>
    <rPh sb="6" eb="7">
      <t>ネツ</t>
    </rPh>
    <rPh sb="7" eb="9">
      <t>フカ</t>
    </rPh>
    <rPh sb="9" eb="11">
      <t>ヨクセイ</t>
    </rPh>
    <phoneticPr fontId="2"/>
  </si>
  <si>
    <t>建築物の環境性能に関する事項として特に配慮すべき事項</t>
    <rPh sb="0" eb="3">
      <t>ケンチクブツ</t>
    </rPh>
    <rPh sb="4" eb="6">
      <t>カンキョウ</t>
    </rPh>
    <rPh sb="6" eb="8">
      <t>セイノウ</t>
    </rPh>
    <rPh sb="9" eb="10">
      <t>カン</t>
    </rPh>
    <rPh sb="12" eb="14">
      <t>ジコウ</t>
    </rPh>
    <rPh sb="17" eb="18">
      <t>トク</t>
    </rPh>
    <rPh sb="19" eb="21">
      <t>ハイリョ</t>
    </rPh>
    <rPh sb="24" eb="26">
      <t>ジコウ</t>
    </rPh>
    <phoneticPr fontId="2"/>
  </si>
  <si>
    <t>自由記載</t>
    <rPh sb="0" eb="2">
      <t>ジユウ</t>
    </rPh>
    <rPh sb="2" eb="4">
      <t>キサイ</t>
    </rPh>
    <phoneticPr fontId="2"/>
  </si>
  <si>
    <t>基本方針への適合を確認する用途の有無</t>
    <rPh sb="0" eb="2">
      <t>キホン</t>
    </rPh>
    <rPh sb="2" eb="4">
      <t>ホウシン</t>
    </rPh>
    <rPh sb="6" eb="8">
      <t>テキゴウ</t>
    </rPh>
    <rPh sb="9" eb="11">
      <t>カクニン</t>
    </rPh>
    <rPh sb="13" eb="15">
      <t>ヨウト</t>
    </rPh>
    <rPh sb="16" eb="18">
      <t>ウム</t>
    </rPh>
    <phoneticPr fontId="4"/>
  </si>
  <si>
    <t>活用する都市開発諸制度等</t>
    <rPh sb="11" eb="12">
      <t>トウ</t>
    </rPh>
    <phoneticPr fontId="2"/>
  </si>
  <si>
    <t>４　活用する都市開発諸制度等</t>
    <rPh sb="2" eb="4">
      <t>カツヨウ</t>
    </rPh>
    <rPh sb="6" eb="8">
      <t>トシ</t>
    </rPh>
    <rPh sb="8" eb="10">
      <t>カイハツ</t>
    </rPh>
    <rPh sb="10" eb="13">
      <t>ショセイド</t>
    </rPh>
    <rPh sb="13" eb="14">
      <t>トウ</t>
    </rPh>
    <phoneticPr fontId="2"/>
  </si>
  <si>
    <t>住所
（法人にあっては主たる事務所の所在地）</t>
    <phoneticPr fontId="4"/>
  </si>
  <si>
    <t xml:space="preserve"> 　 仕様の有無等</t>
    <rPh sb="3" eb="5">
      <t>シヨウ</t>
    </rPh>
    <rPh sb="6" eb="8">
      <t>ウム</t>
    </rPh>
    <rPh sb="8" eb="9">
      <t>トウ</t>
    </rPh>
    <phoneticPr fontId="2"/>
  </si>
  <si>
    <t>建築物外皮の熱負荷抑制</t>
    <phoneticPr fontId="2"/>
  </si>
  <si>
    <t>(ア)基本方針のうち適合する基準等</t>
    <rPh sb="3" eb="5">
      <t>キホン</t>
    </rPh>
    <rPh sb="5" eb="7">
      <t>ホウシン</t>
    </rPh>
    <rPh sb="10" eb="12">
      <t>テキゴウ</t>
    </rPh>
    <rPh sb="14" eb="16">
      <t>キジュン</t>
    </rPh>
    <rPh sb="16" eb="17">
      <t>トウ</t>
    </rPh>
    <phoneticPr fontId="2"/>
  </si>
  <si>
    <t>新築・増築の区別</t>
    <rPh sb="0" eb="2">
      <t>シンチク</t>
    </rPh>
    <rPh sb="3" eb="5">
      <t>ゾウチク</t>
    </rPh>
    <rPh sb="6" eb="8">
      <t>クベツ</t>
    </rPh>
    <phoneticPr fontId="4"/>
  </si>
  <si>
    <t>　確認申請</t>
    <rPh sb="1" eb="3">
      <t>カクニン</t>
    </rPh>
    <rPh sb="3" eb="5">
      <t>シンセイ</t>
    </rPh>
    <phoneticPr fontId="4"/>
  </si>
  <si>
    <t>スケジュール（予定）</t>
    <rPh sb="7" eb="9">
      <t>ヨテイ</t>
    </rPh>
    <phoneticPr fontId="4"/>
  </si>
  <si>
    <t>A</t>
    <phoneticPr fontId="2"/>
  </si>
  <si>
    <t>B</t>
    <phoneticPr fontId="2"/>
  </si>
  <si>
    <t>ウ</t>
    <phoneticPr fontId="2"/>
  </si>
  <si>
    <t>(ウ)PAL*低減率の目標検証に係る試算の考え方（計算範囲や省略・概算した箇所等）</t>
    <rPh sb="21" eb="22">
      <t>カンガ</t>
    </rPh>
    <rPh sb="23" eb="24">
      <t>カタ</t>
    </rPh>
    <rPh sb="25" eb="27">
      <t>ケイサン</t>
    </rPh>
    <rPh sb="27" eb="29">
      <t>ハンイ</t>
    </rPh>
    <rPh sb="30" eb="32">
      <t>ショウリャク</t>
    </rPh>
    <rPh sb="33" eb="35">
      <t>ガイサン</t>
    </rPh>
    <rPh sb="37" eb="39">
      <t>カショ</t>
    </rPh>
    <rPh sb="39" eb="40">
      <t>ナド</t>
    </rPh>
    <phoneticPr fontId="2"/>
  </si>
  <si>
    <t>(ウ)ERRのの目標検証に係る試算の考え方（計算範囲や省略・概算した箇所等）</t>
    <rPh sb="18" eb="19">
      <t>カンガ</t>
    </rPh>
    <rPh sb="20" eb="21">
      <t>カタ</t>
    </rPh>
    <rPh sb="22" eb="24">
      <t>ケイサン</t>
    </rPh>
    <rPh sb="24" eb="26">
      <t>ハンイ</t>
    </rPh>
    <rPh sb="27" eb="29">
      <t>ショウリャク</t>
    </rPh>
    <rPh sb="30" eb="32">
      <t>ガイサン</t>
    </rPh>
    <rPh sb="34" eb="36">
      <t>カショ</t>
    </rPh>
    <rPh sb="36" eb="37">
      <t>ナド</t>
    </rPh>
    <phoneticPr fontId="2"/>
  </si>
  <si>
    <t>(エ)PAL*低減率試算結果</t>
    <rPh sb="7" eb="9">
      <t>テイゲン</t>
    </rPh>
    <rPh sb="9" eb="10">
      <t>リツ</t>
    </rPh>
    <rPh sb="10" eb="12">
      <t>シサン</t>
    </rPh>
    <rPh sb="12" eb="14">
      <t>ケッカ</t>
    </rPh>
    <phoneticPr fontId="2"/>
  </si>
  <si>
    <t>(エ)ERR試算結果</t>
    <rPh sb="6" eb="8">
      <t>シサン</t>
    </rPh>
    <rPh sb="8" eb="10">
      <t>ケッカ</t>
    </rPh>
    <phoneticPr fontId="2"/>
  </si>
  <si>
    <t>A：試算に反映　B：試算に反映していない</t>
    <rPh sb="2" eb="4">
      <t>シサン</t>
    </rPh>
    <rPh sb="5" eb="7">
      <t>ハンエイ</t>
    </rPh>
    <rPh sb="10" eb="12">
      <t>シサン</t>
    </rPh>
    <rPh sb="13" eb="15">
      <t>ハンエイ</t>
    </rPh>
    <phoneticPr fontId="2"/>
  </si>
  <si>
    <t>(カ)外壁断熱材種類</t>
    <rPh sb="3" eb="5">
      <t>ガイヘキ</t>
    </rPh>
    <rPh sb="5" eb="8">
      <t>ダンネツザイ</t>
    </rPh>
    <rPh sb="8" eb="10">
      <t>シュルイ</t>
    </rPh>
    <phoneticPr fontId="2"/>
  </si>
  <si>
    <t>(キ)外壁断熱材厚さ【mm】</t>
    <rPh sb="3" eb="5">
      <t>ガイヘキ</t>
    </rPh>
    <rPh sb="5" eb="8">
      <t>ダンネツザイ</t>
    </rPh>
    <rPh sb="8" eb="9">
      <t>アツ</t>
    </rPh>
    <phoneticPr fontId="2"/>
  </si>
  <si>
    <t>(ケ)屋根断熱材種類</t>
    <rPh sb="5" eb="8">
      <t>ダンネツザイ</t>
    </rPh>
    <rPh sb="8" eb="10">
      <t>シュルイ</t>
    </rPh>
    <phoneticPr fontId="2"/>
  </si>
  <si>
    <t>(コ)屋根断熱材厚さ【mm】</t>
    <rPh sb="5" eb="8">
      <t>ダンネツザイ</t>
    </rPh>
    <rPh sb="8" eb="9">
      <t>アツ</t>
    </rPh>
    <phoneticPr fontId="2"/>
  </si>
  <si>
    <t>(オ)PAL*低減率目標値</t>
    <rPh sb="7" eb="9">
      <t>テイゲン</t>
    </rPh>
    <rPh sb="9" eb="10">
      <t>リツ</t>
    </rPh>
    <rPh sb="10" eb="13">
      <t>モクヒョウチ</t>
    </rPh>
    <phoneticPr fontId="2"/>
  </si>
  <si>
    <t>(ソ)窓部の日射遮蔽の仕様</t>
    <rPh sb="3" eb="4">
      <t>マド</t>
    </rPh>
    <rPh sb="4" eb="5">
      <t>ブ</t>
    </rPh>
    <rPh sb="6" eb="8">
      <t>ニッシャ</t>
    </rPh>
    <rPh sb="8" eb="10">
      <t>シャヘイ</t>
    </rPh>
    <rPh sb="11" eb="13">
      <t>シヨウ</t>
    </rPh>
    <phoneticPr fontId="2"/>
  </si>
  <si>
    <t>(シ)ガラス種類</t>
    <rPh sb="6" eb="8">
      <t>シュルイ</t>
    </rPh>
    <phoneticPr fontId="2"/>
  </si>
  <si>
    <t>(セ)ガラス日射熱取得率</t>
    <rPh sb="6" eb="8">
      <t>ニッシャ</t>
    </rPh>
    <rPh sb="8" eb="9">
      <t>ネツ</t>
    </rPh>
    <rPh sb="9" eb="12">
      <t>シュトクリツ</t>
    </rPh>
    <phoneticPr fontId="2"/>
  </si>
  <si>
    <t>(ク)外壁熱貫流率【W/㎡・K】</t>
    <rPh sb="3" eb="5">
      <t>ガイヘキ</t>
    </rPh>
    <rPh sb="5" eb="6">
      <t>ネツ</t>
    </rPh>
    <rPh sb="6" eb="8">
      <t>カンリュウ</t>
    </rPh>
    <rPh sb="8" eb="9">
      <t>リツ</t>
    </rPh>
    <phoneticPr fontId="2"/>
  </si>
  <si>
    <t>(サ)屋根熱貫流率【W/㎡・K】</t>
    <rPh sb="5" eb="6">
      <t>ネツ</t>
    </rPh>
    <rPh sb="6" eb="8">
      <t>カンリュウ</t>
    </rPh>
    <rPh sb="8" eb="9">
      <t>リツ</t>
    </rPh>
    <phoneticPr fontId="2"/>
  </si>
  <si>
    <t>(ス)ガラス熱貫流率【W/㎡・K】</t>
    <rPh sb="6" eb="7">
      <t>ネツ</t>
    </rPh>
    <rPh sb="7" eb="9">
      <t>カンリュウ</t>
    </rPh>
    <rPh sb="9" eb="10">
      <t>リツ</t>
    </rPh>
    <phoneticPr fontId="2"/>
  </si>
  <si>
    <t>ブラインド</t>
    <phoneticPr fontId="2"/>
  </si>
  <si>
    <t>庇・ルーバー</t>
    <rPh sb="0" eb="1">
      <t>ヒサシ</t>
    </rPh>
    <phoneticPr fontId="2"/>
  </si>
  <si>
    <t>(イ)外壁断熱材種類</t>
    <rPh sb="3" eb="5">
      <t>ガイヘキ</t>
    </rPh>
    <rPh sb="5" eb="8">
      <t>ダンネツザイ</t>
    </rPh>
    <rPh sb="8" eb="10">
      <t>シュルイ</t>
    </rPh>
    <phoneticPr fontId="2"/>
  </si>
  <si>
    <t>(ウ)外壁断熱材厚さ【mm】</t>
    <rPh sb="3" eb="5">
      <t>ガイヘキ</t>
    </rPh>
    <rPh sb="5" eb="8">
      <t>ダンネツザイ</t>
    </rPh>
    <rPh sb="8" eb="9">
      <t>アツ</t>
    </rPh>
    <phoneticPr fontId="2"/>
  </si>
  <si>
    <t>(エ)外壁熱貫流率【W/㎡・K】</t>
    <rPh sb="3" eb="5">
      <t>ガイヘキ</t>
    </rPh>
    <rPh sb="5" eb="6">
      <t>ネツ</t>
    </rPh>
    <rPh sb="6" eb="8">
      <t>カンリュウ</t>
    </rPh>
    <rPh sb="8" eb="9">
      <t>リツ</t>
    </rPh>
    <phoneticPr fontId="2"/>
  </si>
  <si>
    <t>(オ)屋根断熱材種類</t>
    <rPh sb="5" eb="8">
      <t>ダンネツザイ</t>
    </rPh>
    <rPh sb="8" eb="10">
      <t>シュルイ</t>
    </rPh>
    <phoneticPr fontId="2"/>
  </si>
  <si>
    <t>(カ)屋根断熱材厚さ【mm】</t>
    <rPh sb="5" eb="8">
      <t>ダンネツザイ</t>
    </rPh>
    <rPh sb="8" eb="9">
      <t>アツ</t>
    </rPh>
    <phoneticPr fontId="2"/>
  </si>
  <si>
    <t>(キ)屋根熱貫流率【W/㎡・K】</t>
    <rPh sb="5" eb="6">
      <t>ネツ</t>
    </rPh>
    <rPh sb="6" eb="8">
      <t>カンリュウ</t>
    </rPh>
    <rPh sb="8" eb="9">
      <t>リツ</t>
    </rPh>
    <phoneticPr fontId="2"/>
  </si>
  <si>
    <t>(ク)ガラス種類</t>
    <rPh sb="6" eb="8">
      <t>シュルイ</t>
    </rPh>
    <phoneticPr fontId="2"/>
  </si>
  <si>
    <t>(ケ)ガラス熱貫流率【W/㎡・K】</t>
    <rPh sb="6" eb="7">
      <t>ネツ</t>
    </rPh>
    <rPh sb="7" eb="9">
      <t>カンリュウ</t>
    </rPh>
    <rPh sb="9" eb="10">
      <t>リツ</t>
    </rPh>
    <phoneticPr fontId="2"/>
  </si>
  <si>
    <t>(コ)ガラス日射熱取得率</t>
    <rPh sb="6" eb="8">
      <t>ニッシャ</t>
    </rPh>
    <rPh sb="8" eb="9">
      <t>ネツ</t>
    </rPh>
    <rPh sb="9" eb="12">
      <t>シュトクリツ</t>
    </rPh>
    <phoneticPr fontId="2"/>
  </si>
  <si>
    <t>（主たる部位を記載）</t>
    <phoneticPr fontId="2"/>
  </si>
  <si>
    <t>(イ)ERR目標値</t>
    <phoneticPr fontId="2"/>
  </si>
  <si>
    <t>自由記載</t>
    <rPh sb="0" eb="2">
      <t>ジユウ</t>
    </rPh>
    <rPh sb="2" eb="4">
      <t>キサイ</t>
    </rPh>
    <phoneticPr fontId="2"/>
  </si>
  <si>
    <t>(ウ)主たる居室の暖房設備・冷房設備の</t>
    <rPh sb="3" eb="4">
      <t>シュ</t>
    </rPh>
    <rPh sb="6" eb="8">
      <t>キョシツ</t>
    </rPh>
    <phoneticPr fontId="2"/>
  </si>
  <si>
    <t>(エ)換気仕様の有無</t>
    <rPh sb="3" eb="5">
      <t>カンキ</t>
    </rPh>
    <rPh sb="5" eb="7">
      <t>シヨウ</t>
    </rPh>
    <rPh sb="8" eb="10">
      <t>ウム</t>
    </rPh>
    <phoneticPr fontId="2"/>
  </si>
  <si>
    <t>(オ)給湯仕様の有無</t>
    <phoneticPr fontId="2"/>
  </si>
  <si>
    <r>
      <t>(</t>
    </r>
    <r>
      <rPr>
        <sz val="9"/>
        <rFont val="Yu Gothic"/>
        <family val="3"/>
        <charset val="128"/>
        <scheme val="minor"/>
      </rPr>
      <t>キ</t>
    </r>
    <r>
      <rPr>
        <sz val="9"/>
        <rFont val="Yu Gothic"/>
        <family val="2"/>
        <scheme val="minor"/>
      </rPr>
      <t>)照明仕様の有無</t>
    </r>
    <rPh sb="3" eb="5">
      <t>ショウメイ</t>
    </rPh>
    <rPh sb="5" eb="7">
      <t>シヨウ</t>
    </rPh>
    <rPh sb="8" eb="10">
      <t>ウム</t>
    </rPh>
    <phoneticPr fontId="2"/>
  </si>
  <si>
    <t>(イ)PAL*低減率の目標検証に係る試算方法</t>
    <rPh sb="7" eb="9">
      <t>テイゲン</t>
    </rPh>
    <rPh sb="9" eb="10">
      <t>リツ</t>
    </rPh>
    <rPh sb="11" eb="13">
      <t>モクヒョウ</t>
    </rPh>
    <rPh sb="13" eb="15">
      <t>ケンショウ</t>
    </rPh>
    <rPh sb="16" eb="17">
      <t>カカ</t>
    </rPh>
    <rPh sb="18" eb="20">
      <t>シサン</t>
    </rPh>
    <rPh sb="20" eb="22">
      <t>ホウホウ</t>
    </rPh>
    <phoneticPr fontId="2"/>
  </si>
  <si>
    <t>(イ)ERRの目標検証に係る計算方法</t>
    <rPh sb="14" eb="16">
      <t>ケイサン</t>
    </rPh>
    <rPh sb="16" eb="18">
      <t>ホウホウ</t>
    </rPh>
    <phoneticPr fontId="2"/>
  </si>
  <si>
    <t>(オ)ERR目標値</t>
    <rPh sb="6" eb="9">
      <t>モクヒョウチ</t>
    </rPh>
    <phoneticPr fontId="2"/>
  </si>
  <si>
    <t>(カ)外気処理の仕様</t>
    <rPh sb="3" eb="5">
      <t>ガイキ</t>
    </rPh>
    <rPh sb="5" eb="7">
      <t>ショリ</t>
    </rPh>
    <rPh sb="8" eb="10">
      <t>シヨウ</t>
    </rPh>
    <phoneticPr fontId="2"/>
  </si>
  <si>
    <t>(キ)搬送制御の仕様</t>
    <rPh sb="3" eb="5">
      <t>ハンソウ</t>
    </rPh>
    <rPh sb="5" eb="7">
      <t>セイギョ</t>
    </rPh>
    <rPh sb="8" eb="10">
      <t>シヨウ</t>
    </rPh>
    <phoneticPr fontId="2"/>
  </si>
  <si>
    <t>(ク)機械換気設備の仕様</t>
    <rPh sb="3" eb="5">
      <t>キカイ</t>
    </rPh>
    <rPh sb="5" eb="7">
      <t>カンキ</t>
    </rPh>
    <rPh sb="7" eb="9">
      <t>セツビ</t>
    </rPh>
    <rPh sb="10" eb="12">
      <t>シヨウ</t>
    </rPh>
    <phoneticPr fontId="2"/>
  </si>
  <si>
    <t>(ケ)照明設備の仕様</t>
    <rPh sb="3" eb="5">
      <t>ショウメイ</t>
    </rPh>
    <rPh sb="5" eb="7">
      <t>セツビ</t>
    </rPh>
    <rPh sb="8" eb="10">
      <t>シヨウ</t>
    </rPh>
    <phoneticPr fontId="2"/>
  </si>
  <si>
    <t>(コ)給湯設備の仕様</t>
    <rPh sb="3" eb="5">
      <t>キュウトウ</t>
    </rPh>
    <rPh sb="5" eb="7">
      <t>セツビ</t>
    </rPh>
    <rPh sb="8" eb="10">
      <t>シヨウ</t>
    </rPh>
    <phoneticPr fontId="2"/>
  </si>
  <si>
    <t>(サ)昇降機の仕様</t>
    <rPh sb="3" eb="6">
      <t>ショウコウキ</t>
    </rPh>
    <rPh sb="7" eb="9">
      <t>シヨウ</t>
    </rPh>
    <phoneticPr fontId="2"/>
  </si>
  <si>
    <t>←ここから非表示</t>
    <rPh sb="5" eb="8">
      <t>ヒヒョウジ</t>
    </rPh>
    <phoneticPr fontId="2"/>
  </si>
  <si>
    <t>一致する場合</t>
    <rPh sb="0" eb="2">
      <t>イッチ</t>
    </rPh>
    <rPh sb="4" eb="6">
      <t>バアイ</t>
    </rPh>
    <phoneticPr fontId="2"/>
  </si>
  <si>
    <t>ここまで非表示→</t>
    <rPh sb="4" eb="7">
      <t>ヒヒョウジ</t>
    </rPh>
    <phoneticPr fontId="2"/>
  </si>
  <si>
    <t>←モデル建物法の場合は、平均値を入力してください。</t>
    <rPh sb="4" eb="6">
      <t>タテモノ</t>
    </rPh>
    <rPh sb="6" eb="7">
      <t>ホウ</t>
    </rPh>
    <rPh sb="8" eb="10">
      <t>バアイ</t>
    </rPh>
    <rPh sb="12" eb="15">
      <t>ヘイキンチ</t>
    </rPh>
    <rPh sb="16" eb="18">
      <t>ニュウリョク</t>
    </rPh>
    <phoneticPr fontId="2"/>
  </si>
  <si>
    <t>ホテル等</t>
    <rPh sb="3" eb="4">
      <t>トウ</t>
    </rPh>
    <phoneticPr fontId="2"/>
  </si>
  <si>
    <t>←標準入力法の場合は、代表値を入力してください。</t>
    <rPh sb="1" eb="3">
      <t>ヒョウジュン</t>
    </rPh>
    <rPh sb="3" eb="5">
      <t>ニュウリョク</t>
    </rPh>
    <rPh sb="5" eb="6">
      <t>ホウ</t>
    </rPh>
    <rPh sb="7" eb="9">
      <t>バアイ</t>
    </rPh>
    <rPh sb="11" eb="13">
      <t>ダイヒョウ</t>
    </rPh>
    <rPh sb="13" eb="14">
      <t>チ</t>
    </rPh>
    <rPh sb="15" eb="17">
      <t>ニュウリョク</t>
    </rPh>
    <phoneticPr fontId="2"/>
  </si>
  <si>
    <t>病院等</t>
    <rPh sb="0" eb="2">
      <t>ビョウイン</t>
    </rPh>
    <rPh sb="2" eb="3">
      <t>トウ</t>
    </rPh>
    <phoneticPr fontId="2"/>
  </si>
  <si>
    <t>適用する</t>
    <rPh sb="0" eb="2">
      <t>テキヨウ</t>
    </rPh>
    <phoneticPr fontId="2"/>
  </si>
  <si>
    <t>段階1</t>
    <rPh sb="0" eb="2">
      <t>ダンカイ</t>
    </rPh>
    <phoneticPr fontId="2"/>
  </si>
  <si>
    <t>百貨店等</t>
    <rPh sb="0" eb="3">
      <t>ヒャッカテン</t>
    </rPh>
    <rPh sb="3" eb="4">
      <t>トウ</t>
    </rPh>
    <phoneticPr fontId="2"/>
  </si>
  <si>
    <t>適用しない</t>
    <rPh sb="0" eb="2">
      <t>テキヨウ</t>
    </rPh>
    <phoneticPr fontId="2"/>
  </si>
  <si>
    <t>段階2</t>
    <rPh sb="0" eb="2">
      <t>ダンカイ</t>
    </rPh>
    <phoneticPr fontId="2"/>
  </si>
  <si>
    <t>事務所等</t>
    <rPh sb="0" eb="2">
      <t>ジム</t>
    </rPh>
    <rPh sb="2" eb="3">
      <t>ショ</t>
    </rPh>
    <rPh sb="3" eb="4">
      <t>トウ</t>
    </rPh>
    <phoneticPr fontId="2"/>
  </si>
  <si>
    <t>PAL</t>
    <phoneticPr fontId="2"/>
  </si>
  <si>
    <t>％</t>
    <phoneticPr fontId="2"/>
  </si>
  <si>
    <t>段階決定テーブル</t>
    <rPh sb="0" eb="2">
      <t>ダンカイ</t>
    </rPh>
    <rPh sb="2" eb="4">
      <t>ケッテイ</t>
    </rPh>
    <phoneticPr fontId="2"/>
  </si>
  <si>
    <t>記載省略</t>
    <rPh sb="0" eb="2">
      <t>キサイ</t>
    </rPh>
    <rPh sb="2" eb="4">
      <t>ショウリャク</t>
    </rPh>
    <phoneticPr fontId="2"/>
  </si>
  <si>
    <t>段階3</t>
    <rPh sb="0" eb="2">
      <t>ダンカイ</t>
    </rPh>
    <phoneticPr fontId="2"/>
  </si>
  <si>
    <t>学校等</t>
    <rPh sb="0" eb="2">
      <t>ガッコウ</t>
    </rPh>
    <rPh sb="2" eb="3">
      <t>トウ</t>
    </rPh>
    <phoneticPr fontId="2"/>
  </si>
  <si>
    <t>フラグ</t>
    <phoneticPr fontId="2"/>
  </si>
  <si>
    <t>飲食店等</t>
    <rPh sb="0" eb="2">
      <t>インショク</t>
    </rPh>
    <rPh sb="2" eb="3">
      <t>テン</t>
    </rPh>
    <rPh sb="3" eb="4">
      <t>トウ</t>
    </rPh>
    <phoneticPr fontId="2"/>
  </si>
  <si>
    <t>集会所等</t>
    <rPh sb="0" eb="3">
      <t>シュウカイジョ</t>
    </rPh>
    <rPh sb="3" eb="4">
      <t>トウ</t>
    </rPh>
    <phoneticPr fontId="2"/>
  </si>
  <si>
    <t>工場等</t>
    <rPh sb="0" eb="2">
      <t>コウジョウ</t>
    </rPh>
    <rPh sb="2" eb="3">
      <t>トウ</t>
    </rPh>
    <phoneticPr fontId="2"/>
  </si>
  <si>
    <t>段階</t>
    <rPh sb="0" eb="2">
      <t>ダンカイ</t>
    </rPh>
    <phoneticPr fontId="2"/>
  </si>
  <si>
    <t>その他</t>
    <rPh sb="2" eb="3">
      <t>ホカ</t>
    </rPh>
    <phoneticPr fontId="2"/>
  </si>
  <si>
    <t>←ブランク、〇：1</t>
    <phoneticPr fontId="2"/>
  </si>
  <si>
    <t>合計</t>
    <rPh sb="0" eb="1">
      <t>ゴウケイ</t>
    </rPh>
    <phoneticPr fontId="2"/>
  </si>
  <si>
    <t>（段階決定用計算式）</t>
    <rPh sb="1" eb="3">
      <t>ダンカイ</t>
    </rPh>
    <rPh sb="3" eb="5">
      <t>ケッテイ</t>
    </rPh>
    <rPh sb="5" eb="6">
      <t>ヨウ</t>
    </rPh>
    <rPh sb="6" eb="8">
      <t>ケイサン</t>
    </rPh>
    <rPh sb="8" eb="9">
      <t>シキ</t>
    </rPh>
    <phoneticPr fontId="2"/>
  </si>
  <si>
    <t>合計</t>
    <rPh sb="0" eb="2">
      <t>ゴウケイ</t>
    </rPh>
    <phoneticPr fontId="2"/>
  </si>
  <si>
    <t>←ブランク、無：0、有：1</t>
    <rPh sb="6" eb="7">
      <t>ム</t>
    </rPh>
    <rPh sb="10" eb="11">
      <t>ア</t>
    </rPh>
    <phoneticPr fontId="2"/>
  </si>
  <si>
    <t>事務所系用途</t>
    <rPh sb="0" eb="2">
      <t>ジム</t>
    </rPh>
    <rPh sb="2" eb="3">
      <t>ショ</t>
    </rPh>
    <rPh sb="3" eb="4">
      <t>ケイ</t>
    </rPh>
    <rPh sb="4" eb="6">
      <t>ヨウト</t>
    </rPh>
    <phoneticPr fontId="2"/>
  </si>
  <si>
    <t>ERR</t>
    <phoneticPr fontId="2"/>
  </si>
  <si>
    <t>事務所</t>
    <rPh sb="0" eb="2">
      <t>ジム</t>
    </rPh>
    <rPh sb="2" eb="3">
      <t>ショ</t>
    </rPh>
    <phoneticPr fontId="2"/>
  </si>
  <si>
    <t>学校</t>
    <rPh sb="0" eb="2">
      <t>ガッコウ</t>
    </rPh>
    <phoneticPr fontId="2"/>
  </si>
  <si>
    <t>工場</t>
    <rPh sb="0" eb="2">
      <t>コウジョウ</t>
    </rPh>
    <phoneticPr fontId="2"/>
  </si>
  <si>
    <t>小計</t>
    <rPh sb="0" eb="2">
      <t>ショウケイ</t>
    </rPh>
    <phoneticPr fontId="2"/>
  </si>
  <si>
    <t>ホテル系</t>
    <rPh sb="3" eb="4">
      <t>ケイ</t>
    </rPh>
    <phoneticPr fontId="2"/>
  </si>
  <si>
    <t>『ZEB』</t>
    <phoneticPr fontId="2"/>
  </si>
  <si>
    <t>ホテル</t>
    <phoneticPr fontId="2"/>
  </si>
  <si>
    <t>Nearly ZEB</t>
    <phoneticPr fontId="2"/>
  </si>
  <si>
    <t>病院</t>
    <rPh sb="0" eb="2">
      <t>ビョウイン</t>
    </rPh>
    <phoneticPr fontId="2"/>
  </si>
  <si>
    <t>ZEB Ready</t>
    <phoneticPr fontId="2"/>
  </si>
  <si>
    <t>百貨店</t>
    <rPh sb="0" eb="3">
      <t>ヒャッカテン</t>
    </rPh>
    <phoneticPr fontId="2"/>
  </si>
  <si>
    <t>ZEB Oriented</t>
    <phoneticPr fontId="2"/>
  </si>
  <si>
    <t>飲食店</t>
    <rPh sb="0" eb="2">
      <t>インショク</t>
    </rPh>
    <rPh sb="2" eb="3">
      <t>テン</t>
    </rPh>
    <phoneticPr fontId="2"/>
  </si>
  <si>
    <t>集会所</t>
    <rPh sb="0" eb="3">
      <t>シュウカイジョ</t>
    </rPh>
    <phoneticPr fontId="2"/>
  </si>
  <si>
    <t>MJ/h</t>
  </si>
  <si>
    <t>kW</t>
    <phoneticPr fontId="2"/>
  </si>
  <si>
    <t>最高点決定テーブル</t>
    <rPh sb="0" eb="3">
      <t>サイコウテン</t>
    </rPh>
    <rPh sb="3" eb="5">
      <t>ケッテイ</t>
    </rPh>
    <phoneticPr fontId="2"/>
  </si>
  <si>
    <t>急速充電設備（定格出力90kW以上）</t>
    <rPh sb="0" eb="2">
      <t>キュウソク</t>
    </rPh>
    <rPh sb="2" eb="4">
      <t>ジュウデン</t>
    </rPh>
    <rPh sb="4" eb="6">
      <t>セツビ</t>
    </rPh>
    <rPh sb="7" eb="9">
      <t>テイカク</t>
    </rPh>
    <rPh sb="9" eb="11">
      <t>シュツリョク</t>
    </rPh>
    <rPh sb="15" eb="17">
      <t>イジョウ</t>
    </rPh>
    <phoneticPr fontId="26"/>
  </si>
  <si>
    <t>急速充電設備（定格出力50kW以上90kW未満）</t>
    <rPh sb="0" eb="2">
      <t>キュウソク</t>
    </rPh>
    <rPh sb="2" eb="4">
      <t>ジュウデン</t>
    </rPh>
    <rPh sb="4" eb="6">
      <t>セツビ</t>
    </rPh>
    <rPh sb="7" eb="9">
      <t>テイカク</t>
    </rPh>
    <rPh sb="9" eb="11">
      <t>シュツリョク</t>
    </rPh>
    <rPh sb="15" eb="17">
      <t>イジョウ</t>
    </rPh>
    <rPh sb="21" eb="23">
      <t>ミマン</t>
    </rPh>
    <phoneticPr fontId="26"/>
  </si>
  <si>
    <t>急速充電設備（定格出力30kW以上50kW未満）</t>
    <rPh sb="0" eb="2">
      <t>キュウソク</t>
    </rPh>
    <rPh sb="2" eb="4">
      <t>ジュウデン</t>
    </rPh>
    <rPh sb="4" eb="6">
      <t>セツビ</t>
    </rPh>
    <rPh sb="7" eb="9">
      <t>テイカク</t>
    </rPh>
    <rPh sb="9" eb="11">
      <t>シュツリョク</t>
    </rPh>
    <rPh sb="15" eb="17">
      <t>イジョウ</t>
    </rPh>
    <rPh sb="21" eb="23">
      <t>ミマン</t>
    </rPh>
    <phoneticPr fontId="26"/>
  </si>
  <si>
    <t>急速充電設備（定格出力10kW以上30kW未満）</t>
    <rPh sb="0" eb="2">
      <t>キュウソク</t>
    </rPh>
    <rPh sb="2" eb="4">
      <t>ジュウデン</t>
    </rPh>
    <rPh sb="4" eb="6">
      <t>セツビ</t>
    </rPh>
    <rPh sb="7" eb="9">
      <t>テイカク</t>
    </rPh>
    <rPh sb="9" eb="11">
      <t>シュツリョク</t>
    </rPh>
    <rPh sb="15" eb="17">
      <t>イジョウ</t>
    </rPh>
    <rPh sb="21" eb="23">
      <t>ミマン</t>
    </rPh>
    <phoneticPr fontId="26"/>
  </si>
  <si>
    <t>普通充電設備（定格出力6kW以上10kW未満）</t>
    <rPh sb="0" eb="2">
      <t>フツウ</t>
    </rPh>
    <rPh sb="2" eb="4">
      <t>ジュウデン</t>
    </rPh>
    <rPh sb="4" eb="6">
      <t>セツビ</t>
    </rPh>
    <rPh sb="7" eb="9">
      <t>テイカク</t>
    </rPh>
    <rPh sb="9" eb="11">
      <t>シュツリョク</t>
    </rPh>
    <rPh sb="14" eb="16">
      <t>イジョウ</t>
    </rPh>
    <rPh sb="20" eb="22">
      <t>ミマン</t>
    </rPh>
    <phoneticPr fontId="26"/>
  </si>
  <si>
    <t>普通充電設備（定格出力3kW以上6kW未満）</t>
    <rPh sb="0" eb="2">
      <t>フツウ</t>
    </rPh>
    <rPh sb="2" eb="4">
      <t>ジュウデン</t>
    </rPh>
    <rPh sb="4" eb="6">
      <t>セツビ</t>
    </rPh>
    <rPh sb="7" eb="9">
      <t>テイカク</t>
    </rPh>
    <rPh sb="9" eb="11">
      <t>シュツリョク</t>
    </rPh>
    <rPh sb="14" eb="16">
      <t>イジョウ</t>
    </rPh>
    <rPh sb="19" eb="21">
      <t>ミマン</t>
    </rPh>
    <phoneticPr fontId="26"/>
  </si>
  <si>
    <t>Ｖ２Ｈ充電設備</t>
    <rPh sb="3" eb="5">
      <t>ジュウデン</t>
    </rPh>
    <rPh sb="5" eb="7">
      <t>セツビ</t>
    </rPh>
    <phoneticPr fontId="26"/>
  </si>
  <si>
    <t>充電用コンセント</t>
    <rPh sb="0" eb="2">
      <t>ジュウデン</t>
    </rPh>
    <rPh sb="2" eb="3">
      <t>ヨウ</t>
    </rPh>
    <phoneticPr fontId="26"/>
  </si>
  <si>
    <t>充電用コンセントスタンド</t>
    <rPh sb="0" eb="2">
      <t>ジュウデン</t>
    </rPh>
    <rPh sb="2" eb="3">
      <t>ヨウ</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</si>
</sst>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_ "/>
    <numFmt numFmtId="177" formatCode="#,##0.00_ "/>
    <numFmt numFmtId="178" formatCode="0.0"/>
    <numFmt numFmtId="179" formatCode="0.00_);[Red]\(0.00\)"/>
  </numFmts>
  <fonts count="27">
    <font>
      <sz val="11"/>
      <color theme="1"/>
      <name val="Yu Gothic"/>
      <family val="2"/>
      <scheme val="minor"/>
    </font>
    <font>
      <sz val="11"/>
      <color theme="1"/>
      <name val="Yu Gothic"/>
      <family val="2"/>
      <charset val="128"/>
      <scheme val="minor"/>
    </font>
    <font>
      <sz val="6"/>
      <name val="Yu Gothic"/>
      <family val="3"/>
      <charset val="128"/>
      <scheme val="minor"/>
    </font>
    <font>
      <sz val="10"/>
      <color theme="1"/>
      <name val="Yu Gothic Light"/>
      <family val="3"/>
      <charset val="128"/>
      <scheme val="major"/>
    </font>
    <font>
      <sz val="6"/>
      <name val="ＭＳ Ｐゴシック"/>
      <family val="3"/>
      <charset val="128"/>
    </font>
    <font>
      <sz val="9"/>
      <color rgb="FF000000"/>
      <name val="MS UI Gothic"/>
      <family val="3"/>
      <charset val="128"/>
    </font>
    <font>
      <sz val="9"/>
      <color theme="1"/>
      <name val="Yu Gothic"/>
      <family val="2"/>
      <scheme val="minor"/>
    </font>
    <font>
      <sz val="9"/>
      <color rgb="FFFF0000"/>
      <name val="Yu Gothic"/>
      <family val="3"/>
      <charset val="128"/>
      <scheme val="minor"/>
    </font>
    <font>
      <sz val="9"/>
      <name val="Yu Gothic"/>
      <family val="2"/>
      <scheme val="minor"/>
    </font>
    <font>
      <sz val="9"/>
      <name val="Yu Gothic"/>
      <family val="3"/>
      <charset val="128"/>
      <scheme val="minor"/>
    </font>
    <font>
      <sz val="9"/>
      <color theme="1"/>
      <name val="Yu Gothic"/>
      <family val="3"/>
      <charset val="128"/>
      <scheme val="minor"/>
    </font>
    <font>
      <sz val="11"/>
      <color theme="1"/>
      <name val="Yu Gothic"/>
      <family val="2"/>
      <scheme val="minor"/>
    </font>
    <font>
      <sz val="11"/>
      <name val="ＭＳ Ｐゴシック"/>
      <family val="3"/>
      <charset val="128"/>
    </font>
    <font>
      <b/>
      <i/>
      <sz val="9"/>
      <name val="Yu Gothic"/>
      <family val="3"/>
      <charset val="128"/>
      <scheme val="minor"/>
    </font>
    <font>
      <b/>
      <sz val="9"/>
      <name val="Yu Gothic"/>
      <family val="3"/>
      <charset val="128"/>
      <scheme val="minor"/>
    </font>
    <font>
      <sz val="11"/>
      <name val="Yu Gothic"/>
      <family val="2"/>
      <scheme val="minor"/>
    </font>
    <font>
      <sz val="11"/>
      <name val="Yu Gothic"/>
      <family val="3"/>
      <charset val="128"/>
      <scheme val="minor"/>
    </font>
    <font>
      <b/>
      <sz val="10"/>
      <name val="Yu Gothic Light"/>
      <family val="3"/>
      <charset val="128"/>
      <scheme val="major"/>
    </font>
    <font>
      <sz val="9"/>
      <color rgb="FF000000"/>
      <name val="Meiryo UI"/>
      <family val="3"/>
      <charset val="128"/>
    </font>
    <font>
      <sz val="14"/>
      <name val="ＭＳ Ｐゴシック"/>
      <family val="3"/>
      <charset val="128"/>
    </font>
    <font>
      <sz val="9"/>
      <color rgb="FFFF0000"/>
      <name val="Yu Gothic"/>
      <family val="2"/>
      <scheme val="minor"/>
    </font>
    <font>
      <b/>
      <sz val="9"/>
      <color theme="1"/>
      <name val="Yu Gothic"/>
      <family val="3"/>
      <charset val="128"/>
      <scheme val="minor"/>
    </font>
    <font>
      <b/>
      <sz val="9"/>
      <color rgb="FFFF0000"/>
      <name val="Yu Gothic"/>
      <family val="3"/>
      <charset val="128"/>
      <scheme val="minor"/>
    </font>
    <font>
      <b/>
      <sz val="9"/>
      <color rgb="FFFFC000"/>
      <name val="Yu Gothic"/>
      <family val="3"/>
      <charset val="128"/>
      <scheme val="minor"/>
    </font>
    <font>
      <sz val="9"/>
      <color rgb="FFFFC000"/>
      <name val="Yu Gothic"/>
      <family val="2"/>
      <scheme val="minor"/>
    </font>
    <font>
      <sz val="9"/>
      <name val="ＭＳ 明朝"/>
      <family val="1"/>
      <charset val="128"/>
    </font>
    <font>
      <sz val="6"/>
      <name val="ＭＳ Ｐゴシック"/>
      <family val="2"/>
      <charset val="128"/>
    </font>
  </fonts>
  <fills count="5">
    <fill>
      <patternFill patternType="none"/>
    </fill>
    <fill>
      <patternFill patternType="gray125"/>
    </fill>
    <fill>
      <patternFill patternType="solid">
        <fgColor rgb="FFFFFF00"/>
        <bgColor indexed="64"/>
      </patternFill>
    </fill>
    <fill>
      <patternFill patternType="solid">
        <fgColor rgb="FFFFCCCC"/>
        <bgColor indexed="64"/>
      </patternFill>
    </fill>
    <fill>
      <patternFill patternType="solid">
        <fgColor rgb="FFFF0000"/>
        <bgColor indexed="64"/>
      </patternFill>
    </fill>
  </fills>
  <borders count="7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hair">
        <color auto="1"/>
      </bottom>
      <diagonal/>
    </border>
    <border>
      <left/>
      <right/>
      <top style="hair">
        <color auto="1"/>
      </top>
      <bottom style="hair">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right/>
      <top/>
      <bottom style="hair">
        <color auto="1"/>
      </bottom>
      <diagonal/>
    </border>
    <border>
      <left style="thin">
        <color auto="1"/>
      </left>
      <right style="thin">
        <color auto="1"/>
      </right>
      <top/>
      <bottom/>
      <diagonal/>
    </border>
    <border>
      <left/>
      <right style="thin">
        <color auto="1"/>
      </right>
      <top/>
      <bottom style="hair">
        <color auto="1"/>
      </bottom>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medium">
        <color auto="1"/>
      </left>
      <right style="medium">
        <color auto="1"/>
      </right>
      <top style="hair">
        <color auto="1"/>
      </top>
      <bottom/>
      <diagonal/>
    </border>
    <border>
      <left/>
      <right style="medium">
        <color auto="1"/>
      </right>
      <top style="thin">
        <color auto="1"/>
      </top>
      <bottom/>
      <diagonal/>
    </border>
    <border>
      <left style="medium">
        <color auto="1"/>
      </left>
      <right style="medium">
        <color auto="1"/>
      </right>
      <top/>
      <bottom style="hair">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style="hair">
        <color auto="1"/>
      </top>
      <bottom style="hair">
        <color auto="1"/>
      </bottom>
      <diagonal/>
    </border>
    <border>
      <left/>
      <right style="thin">
        <color auto="1"/>
      </right>
      <top style="hair">
        <color auto="1"/>
      </top>
      <bottom style="hair">
        <color auto="1"/>
      </bottom>
      <diagonal/>
    </border>
    <border>
      <left/>
      <right style="medium">
        <color auto="1"/>
      </right>
      <top/>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style="medium">
        <color auto="1"/>
      </left>
      <right style="medium">
        <color auto="1"/>
      </right>
      <top/>
      <bottom style="medium">
        <color auto="1"/>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bottom/>
      <diagonal/>
    </border>
    <border>
      <left style="medium">
        <color auto="1"/>
      </left>
      <right/>
      <top/>
      <bottom style="hair">
        <color auto="1"/>
      </bottom>
      <diagonal/>
    </border>
    <border>
      <left/>
      <right style="medium">
        <color auto="1"/>
      </right>
      <top style="thin">
        <color auto="1"/>
      </top>
      <bottom style="hair">
        <color auto="1"/>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thin">
        <color auto="1"/>
      </top>
      <bottom style="thin">
        <color indexed="64"/>
      </bottom>
      <diagonal/>
    </border>
    <border>
      <left style="medium">
        <color indexed="64"/>
      </left>
      <right style="medium">
        <color indexed="64"/>
      </right>
      <top style="medium">
        <color indexed="64"/>
      </top>
      <bottom style="thin">
        <color indexed="64"/>
      </bottom>
      <diagonal/>
    </border>
    <border>
      <left style="medium">
        <color auto="1"/>
      </left>
      <right style="medium">
        <color auto="1"/>
      </right>
      <top/>
      <bottom style="thin">
        <color indexed="64"/>
      </bottom>
      <diagonal/>
    </border>
    <border>
      <left style="medium">
        <color auto="1"/>
      </left>
      <right/>
      <top style="hair">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hair">
        <color indexed="64"/>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medium">
        <color rgb="FFFF0000"/>
      </left>
      <right style="medium">
        <color rgb="FFFF0000"/>
      </right>
      <top style="medium">
        <color rgb="FFFF0000"/>
      </top>
      <bottom style="medium">
        <color rgb="FFFF0000"/>
      </bottom>
      <diagonal/>
    </border>
    <border>
      <left/>
      <right/>
      <top style="medium">
        <color rgb="FFFF0000"/>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top style="thin">
        <color auto="1"/>
      </top>
      <bottom/>
      <diagonal/>
    </border>
    <border>
      <left style="medium">
        <color indexed="64"/>
      </left>
      <right/>
      <top/>
      <bottom style="double">
        <color indexed="64"/>
      </bottom>
      <diagonal/>
    </border>
    <border>
      <left/>
      <right style="medium">
        <color indexed="64"/>
      </right>
      <top/>
      <bottom style="double">
        <color indexed="64"/>
      </bottom>
      <diagonal/>
    </border>
  </borders>
  <cellStyleXfs count="10">
    <xf numFmtId="0" fontId="0" fillId="0" borderId="0"/>
    <xf numFmtId="0" fontId="12" fillId="0" borderId="0">
      <alignment vertical="center"/>
    </xf>
    <xf numFmtId="38" fontId="12" fillId="0" borderId="0" applyFont="0" applyFill="0" applyBorder="0" applyAlignment="0" applyProtection="0">
      <alignment vertical="center"/>
    </xf>
    <xf numFmtId="6" fontId="12" fillId="0" borderId="0" applyFont="0" applyFill="0" applyBorder="0" applyAlignment="0" applyProtection="0"/>
    <xf numFmtId="0" fontId="12" fillId="0" borderId="0"/>
    <xf numFmtId="0" fontId="12" fillId="0" borderId="0"/>
    <xf numFmtId="0" fontId="12" fillId="0" borderId="0">
      <alignment vertical="center"/>
    </xf>
    <xf numFmtId="0" fontId="11" fillId="0" borderId="0"/>
    <xf numFmtId="0" fontId="1" fillId="0" borderId="0">
      <alignment vertical="center"/>
    </xf>
    <xf numFmtId="38" fontId="11" fillId="0" borderId="0" applyFont="0" applyFill="0" applyBorder="0" applyAlignment="0" applyProtection="0">
      <alignment vertical="center"/>
    </xf>
  </cellStyleXfs>
  <cellXfs count="384">
    <xf numFmtId="0" fontId="0" fillId="0" borderId="0" xfId="0"/>
    <xf numFmtId="0" fontId="8" fillId="0" borderId="0" xfId="0" applyFont="1" applyFill="1"/>
    <xf numFmtId="0" fontId="8" fillId="0" borderId="0" xfId="0" applyFont="1" applyFill="1" applyBorder="1"/>
    <xf numFmtId="0" fontId="9" fillId="0" borderId="4" xfId="0" applyFont="1" applyBorder="1" applyAlignment="1">
      <alignment vertical="center"/>
    </xf>
    <xf numFmtId="0" fontId="9" fillId="2" borderId="17" xfId="0" applyFont="1" applyFill="1" applyBorder="1" applyAlignment="1" applyProtection="1">
      <alignment horizontal="center" vertical="center"/>
      <protection locked="0"/>
    </xf>
    <xf numFmtId="0" fontId="9" fillId="2" borderId="27" xfId="0"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25" xfId="0" applyFont="1" applyFill="1" applyBorder="1" applyAlignment="1" applyProtection="1">
      <alignment horizontal="center" vertical="center"/>
      <protection locked="0"/>
    </xf>
    <xf numFmtId="0" fontId="9" fillId="2" borderId="52" xfId="0" applyFont="1" applyFill="1" applyBorder="1" applyAlignment="1" applyProtection="1">
      <alignment horizontal="center" vertical="center"/>
      <protection locked="0"/>
    </xf>
    <xf numFmtId="0" fontId="9" fillId="2" borderId="50" xfId="0" applyFont="1" applyFill="1" applyBorder="1" applyAlignment="1" applyProtection="1">
      <alignment horizontal="center" vertical="center"/>
      <protection locked="0"/>
    </xf>
    <xf numFmtId="0" fontId="9" fillId="2" borderId="40" xfId="0" applyFont="1" applyFill="1" applyBorder="1" applyAlignment="1" applyProtection="1">
      <alignment horizontal="center" vertical="center"/>
      <protection locked="0"/>
    </xf>
    <xf numFmtId="0" fontId="9" fillId="2" borderId="51" xfId="0" applyFont="1" applyFill="1" applyBorder="1" applyAlignment="1" applyProtection="1">
      <alignment horizontal="center" vertical="center"/>
      <protection locked="0"/>
    </xf>
    <xf numFmtId="0" fontId="9" fillId="2" borderId="46"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9" fillId="0" borderId="14" xfId="0" applyFont="1" applyFill="1" applyBorder="1" applyAlignment="1" applyProtection="1">
      <alignment vertical="center" shrinkToFit="1"/>
      <protection locked="0"/>
    </xf>
    <xf numFmtId="2" fontId="9" fillId="0" borderId="14" xfId="0" applyNumberFormat="1" applyFont="1" applyFill="1" applyBorder="1" applyAlignment="1" applyProtection="1">
      <alignment vertical="center"/>
      <protection locked="0"/>
    </xf>
    <xf numFmtId="0" fontId="9" fillId="0" borderId="14" xfId="0" applyFont="1" applyFill="1" applyBorder="1" applyAlignment="1" applyProtection="1">
      <alignment vertical="center"/>
      <protection locked="0"/>
    </xf>
    <xf numFmtId="0" fontId="9" fillId="0" borderId="0" xfId="0" applyFont="1" applyAlignment="1">
      <alignment vertical="center"/>
    </xf>
    <xf numFmtId="176" fontId="9" fillId="0" borderId="14" xfId="0" applyNumberFormat="1" applyFont="1" applyFill="1" applyBorder="1" applyAlignment="1" applyProtection="1">
      <alignment horizontal="right" vertical="center"/>
      <protection locked="0"/>
    </xf>
    <xf numFmtId="49" fontId="9" fillId="0" borderId="10" xfId="0" applyNumberFormat="1" applyFont="1" applyFill="1" applyBorder="1" applyAlignment="1" applyProtection="1">
      <alignment horizontal="left" vertical="center"/>
      <protection locked="0"/>
    </xf>
    <xf numFmtId="177" fontId="9" fillId="0" borderId="0" xfId="0" applyNumberFormat="1" applyFont="1" applyFill="1" applyBorder="1" applyAlignment="1" applyProtection="1">
      <alignment horizontal="right" vertical="center"/>
      <protection locked="0"/>
    </xf>
    <xf numFmtId="49" fontId="9" fillId="0" borderId="0" xfId="0" applyNumberFormat="1" applyFont="1" applyFill="1" applyBorder="1" applyAlignment="1" applyProtection="1">
      <alignment horizontal="left" vertical="center"/>
      <protection locked="0"/>
    </xf>
    <xf numFmtId="177" fontId="9" fillId="0" borderId="10" xfId="0" applyNumberFormat="1" applyFont="1" applyFill="1" applyBorder="1" applyAlignment="1" applyProtection="1">
      <alignment horizontal="right" vertical="center"/>
      <protection locked="0"/>
    </xf>
    <xf numFmtId="0" fontId="9" fillId="0" borderId="0" xfId="0" applyFont="1" applyFill="1" applyBorder="1" applyAlignment="1" applyProtection="1">
      <alignment vertical="center" shrinkToFit="1"/>
      <protection locked="0"/>
    </xf>
    <xf numFmtId="2" fontId="9" fillId="0" borderId="0" xfId="0" applyNumberFormat="1" applyFont="1" applyFill="1" applyBorder="1" applyAlignment="1" applyProtection="1">
      <alignment vertical="center"/>
      <protection locked="0"/>
    </xf>
    <xf numFmtId="0" fontId="9" fillId="0" borderId="12" xfId="0" applyFont="1" applyFill="1" applyBorder="1" applyAlignment="1" applyProtection="1">
      <alignment vertical="center" shrinkToFit="1"/>
      <protection locked="0"/>
    </xf>
    <xf numFmtId="2" fontId="9" fillId="0" borderId="12" xfId="0" applyNumberFormat="1" applyFont="1" applyFill="1" applyBorder="1" applyAlignment="1" applyProtection="1">
      <alignment vertical="center"/>
      <protection locked="0"/>
    </xf>
    <xf numFmtId="0" fontId="9" fillId="0" borderId="12" xfId="0" applyFont="1" applyFill="1" applyBorder="1" applyAlignment="1" applyProtection="1">
      <alignment horizontal="center"/>
      <protection locked="0"/>
    </xf>
    <xf numFmtId="0" fontId="9" fillId="0" borderId="59" xfId="0" applyFont="1" applyFill="1" applyBorder="1" applyAlignment="1" applyProtection="1">
      <alignment horizontal="center" vertical="center"/>
      <protection locked="0"/>
    </xf>
    <xf numFmtId="0" fontId="9" fillId="0" borderId="60" xfId="0" applyFont="1" applyFill="1" applyBorder="1" applyAlignment="1" applyProtection="1">
      <alignment horizontal="center" vertical="center"/>
      <protection locked="0"/>
    </xf>
    <xf numFmtId="0" fontId="15" fillId="0" borderId="0" xfId="0" applyFont="1"/>
    <xf numFmtId="0" fontId="9" fillId="0" borderId="0" xfId="0" applyFont="1" applyFill="1" applyBorder="1" applyAlignment="1" applyProtection="1">
      <alignment vertical="center"/>
      <protection locked="0"/>
    </xf>
    <xf numFmtId="0" fontId="6" fillId="0" borderId="0" xfId="0" applyFont="1" applyFill="1" applyBorder="1" applyProtection="1"/>
    <xf numFmtId="0" fontId="21" fillId="0" borderId="0" xfId="0" applyFont="1" applyFill="1" applyBorder="1" applyProtection="1"/>
    <xf numFmtId="0" fontId="6" fillId="0" borderId="0" xfId="0" applyFont="1" applyFill="1" applyBorder="1" applyAlignment="1" applyProtection="1">
      <alignment horizontal="left" vertical="center"/>
    </xf>
    <xf numFmtId="0" fontId="6" fillId="0" borderId="0" xfId="0" applyFont="1" applyFill="1" applyProtection="1"/>
    <xf numFmtId="176" fontId="9" fillId="2" borderId="6" xfId="0" applyNumberFormat="1" applyFont="1" applyFill="1" applyBorder="1" applyAlignment="1" applyProtection="1">
      <alignment horizontal="right" vertical="center"/>
      <protection locked="0"/>
    </xf>
    <xf numFmtId="176" fontId="9" fillId="2" borderId="14" xfId="0" applyNumberFormat="1" applyFont="1" applyFill="1" applyBorder="1" applyAlignment="1" applyProtection="1">
      <alignment horizontal="right" vertical="center"/>
      <protection locked="0"/>
    </xf>
    <xf numFmtId="49" fontId="9" fillId="2" borderId="10" xfId="0" applyNumberFormat="1" applyFont="1" applyFill="1" applyBorder="1" applyAlignment="1" applyProtection="1">
      <alignment horizontal="left" vertical="center"/>
      <protection locked="0"/>
    </xf>
    <xf numFmtId="0" fontId="9" fillId="0" borderId="0" xfId="0" applyFont="1" applyFill="1" applyBorder="1" applyAlignment="1" applyProtection="1">
      <alignment horizontal="center"/>
      <protection locked="0"/>
    </xf>
    <xf numFmtId="0" fontId="9" fillId="0" borderId="14" xfId="0" applyFont="1" applyFill="1" applyBorder="1" applyAlignment="1" applyProtection="1">
      <alignment horizontal="center"/>
      <protection locked="0"/>
    </xf>
    <xf numFmtId="0" fontId="9" fillId="0" borderId="14" xfId="0" applyFont="1" applyFill="1" applyBorder="1" applyAlignment="1" applyProtection="1">
      <alignment horizontal="center" vertical="center"/>
      <protection locked="0"/>
    </xf>
    <xf numFmtId="49" fontId="9" fillId="2" borderId="9" xfId="0" applyNumberFormat="1" applyFont="1" applyFill="1" applyBorder="1" applyAlignment="1" applyProtection="1">
      <alignment horizontal="left" vertical="center" wrapText="1"/>
      <protection locked="0"/>
    </xf>
    <xf numFmtId="49" fontId="9" fillId="2" borderId="10" xfId="0" applyNumberFormat="1" applyFont="1" applyFill="1" applyBorder="1" applyAlignment="1" applyProtection="1">
      <alignment horizontal="left" vertical="center"/>
      <protection locked="0"/>
    </xf>
    <xf numFmtId="49" fontId="9" fillId="2" borderId="11" xfId="0" applyNumberFormat="1" applyFont="1" applyFill="1" applyBorder="1" applyAlignment="1" applyProtection="1">
      <alignment horizontal="left" vertical="center"/>
      <protection locked="0"/>
    </xf>
    <xf numFmtId="49" fontId="9" fillId="2" borderId="1" xfId="0" applyNumberFormat="1" applyFont="1" applyFill="1" applyBorder="1" applyAlignment="1" applyProtection="1">
      <alignment horizontal="left" vertical="center" wrapText="1"/>
      <protection locked="0"/>
    </xf>
    <xf numFmtId="49" fontId="9" fillId="2" borderId="1" xfId="0" applyNumberFormat="1" applyFont="1" applyFill="1" applyBorder="1" applyAlignment="1" applyProtection="1">
      <alignment horizontal="left" vertical="center"/>
      <protection locked="0"/>
    </xf>
    <xf numFmtId="49" fontId="9" fillId="2" borderId="9" xfId="0" applyNumberFormat="1" applyFont="1" applyFill="1" applyBorder="1" applyAlignment="1" applyProtection="1">
      <alignment horizontal="left" vertical="justify"/>
      <protection locked="0"/>
    </xf>
    <xf numFmtId="49" fontId="9" fillId="2" borderId="10" xfId="0" applyNumberFormat="1" applyFont="1" applyFill="1" applyBorder="1" applyAlignment="1" applyProtection="1">
      <alignment horizontal="left" vertical="justify"/>
      <protection locked="0"/>
    </xf>
    <xf numFmtId="49" fontId="9" fillId="2" borderId="11" xfId="0" applyNumberFormat="1" applyFont="1" applyFill="1" applyBorder="1" applyAlignment="1" applyProtection="1">
      <alignment horizontal="left" vertical="justify"/>
      <protection locked="0"/>
    </xf>
    <xf numFmtId="49" fontId="9" fillId="2" borderId="1" xfId="0" applyNumberFormat="1" applyFont="1" applyFill="1" applyBorder="1" applyAlignment="1" applyProtection="1">
      <alignment horizontal="left" vertical="justify"/>
      <protection locked="0"/>
    </xf>
    <xf numFmtId="176" fontId="9" fillId="2" borderId="6" xfId="0" applyNumberFormat="1" applyFont="1" applyFill="1" applyBorder="1" applyAlignment="1" applyProtection="1">
      <alignment horizontal="right" vertical="center"/>
      <protection locked="0"/>
    </xf>
    <xf numFmtId="176" fontId="9" fillId="2" borderId="14" xfId="0" applyNumberFormat="1" applyFont="1" applyFill="1" applyBorder="1" applyAlignment="1" applyProtection="1">
      <alignment horizontal="right" vertical="center"/>
      <protection locked="0"/>
    </xf>
    <xf numFmtId="177" fontId="9" fillId="2" borderId="9" xfId="0" applyNumberFormat="1" applyFont="1" applyFill="1" applyBorder="1" applyAlignment="1" applyProtection="1">
      <alignment horizontal="right" vertical="center"/>
      <protection locked="0"/>
    </xf>
    <xf numFmtId="177" fontId="9" fillId="2" borderId="10" xfId="0" applyNumberFormat="1" applyFont="1" applyFill="1" applyBorder="1" applyAlignment="1" applyProtection="1">
      <alignment horizontal="right" vertical="center"/>
      <protection locked="0"/>
    </xf>
    <xf numFmtId="177" fontId="9" fillId="2" borderId="1" xfId="0" applyNumberFormat="1" applyFont="1" applyFill="1" applyBorder="1" applyAlignment="1" applyProtection="1">
      <alignment horizontal="right" vertical="center"/>
      <protection locked="0"/>
    </xf>
    <xf numFmtId="2" fontId="14" fillId="2" borderId="30" xfId="0" applyNumberFormat="1" applyFont="1" applyFill="1" applyBorder="1" applyAlignment="1" applyProtection="1">
      <alignment horizontal="center" vertical="center"/>
      <protection locked="0"/>
    </xf>
    <xf numFmtId="2" fontId="14" fillId="2" borderId="31" xfId="0" applyNumberFormat="1" applyFont="1" applyFill="1" applyBorder="1" applyAlignment="1" applyProtection="1">
      <alignment horizontal="center" vertical="center"/>
      <protection locked="0"/>
    </xf>
    <xf numFmtId="2" fontId="14" fillId="2" borderId="32" xfId="0" applyNumberFormat="1" applyFont="1" applyFill="1" applyBorder="1" applyAlignment="1" applyProtection="1">
      <alignment horizontal="center" vertical="center"/>
      <protection locked="0"/>
    </xf>
    <xf numFmtId="0" fontId="14" fillId="2" borderId="30" xfId="0" applyFont="1" applyFill="1" applyBorder="1" applyAlignment="1" applyProtection="1">
      <alignment horizontal="left" vertical="top" wrapText="1"/>
      <protection locked="0"/>
    </xf>
    <xf numFmtId="0" fontId="14" fillId="2" borderId="31" xfId="0" applyFont="1" applyFill="1" applyBorder="1" applyAlignment="1" applyProtection="1">
      <alignment horizontal="left" vertical="top" wrapText="1"/>
      <protection locked="0"/>
    </xf>
    <xf numFmtId="0" fontId="14" fillId="2" borderId="32" xfId="0" applyFont="1" applyFill="1" applyBorder="1" applyAlignment="1" applyProtection="1">
      <alignment horizontal="left" vertical="top" wrapText="1"/>
      <protection locked="0"/>
    </xf>
    <xf numFmtId="0" fontId="9" fillId="2" borderId="30" xfId="0" applyFont="1" applyFill="1" applyBorder="1" applyAlignment="1" applyProtection="1">
      <alignment vertical="center" shrinkToFit="1"/>
      <protection locked="0"/>
    </xf>
    <xf numFmtId="0" fontId="9" fillId="2" borderId="31" xfId="0" applyFont="1" applyFill="1" applyBorder="1" applyAlignment="1" applyProtection="1">
      <alignment vertical="center" shrinkToFit="1"/>
      <protection locked="0"/>
    </xf>
    <xf numFmtId="0" fontId="9" fillId="2" borderId="32" xfId="0" applyFont="1" applyFill="1" applyBorder="1" applyAlignment="1" applyProtection="1">
      <alignment vertical="center" shrinkToFit="1"/>
      <protection locked="0"/>
    </xf>
    <xf numFmtId="0" fontId="14" fillId="2" borderId="30" xfId="0" applyFont="1" applyFill="1" applyBorder="1" applyAlignment="1" applyProtection="1">
      <alignment horizontal="center" vertical="center"/>
      <protection locked="0"/>
    </xf>
    <xf numFmtId="0" fontId="14" fillId="2" borderId="31" xfId="0" applyFont="1" applyFill="1" applyBorder="1" applyAlignment="1" applyProtection="1">
      <alignment horizontal="center" vertical="center"/>
      <protection locked="0"/>
    </xf>
    <xf numFmtId="0" fontId="14" fillId="2" borderId="32"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9" fillId="0" borderId="14" xfId="0" applyFont="1" applyFill="1" applyBorder="1" applyAlignment="1" applyProtection="1">
      <alignment horizontal="center" vertical="center"/>
      <protection locked="0"/>
    </xf>
    <xf numFmtId="0" fontId="9" fillId="0" borderId="0" xfId="0" applyFont="1" applyFill="1" applyBorder="1" applyAlignment="1" applyProtection="1">
      <alignment horizontal="center"/>
      <protection locked="0"/>
    </xf>
    <xf numFmtId="0" fontId="9" fillId="0" borderId="14" xfId="0" applyFont="1" applyFill="1" applyBorder="1" applyAlignment="1" applyProtection="1">
      <alignment horizontal="center"/>
      <protection locked="0"/>
    </xf>
    <xf numFmtId="0" fontId="9" fillId="0" borderId="2" xfId="0" applyFont="1" applyBorder="1" applyAlignment="1" applyProtection="1">
      <alignment vertical="center"/>
      <protection locked="0"/>
    </xf>
    <xf numFmtId="0" fontId="9" fillId="0" borderId="12" xfId="0" applyFont="1" applyBorder="1" applyAlignment="1" applyProtection="1">
      <alignment vertical="center"/>
      <protection locked="0"/>
    </xf>
    <xf numFmtId="0" fontId="9" fillId="0" borderId="12" xfId="0" applyFont="1" applyBorder="1" applyAlignment="1" applyProtection="1">
      <alignment horizontal="center" vertical="center"/>
      <protection locked="0"/>
    </xf>
    <xf numFmtId="0" fontId="9" fillId="0" borderId="3" xfId="0" applyFont="1" applyBorder="1" applyAlignment="1" applyProtection="1">
      <alignment vertical="center"/>
      <protection locked="0"/>
    </xf>
    <xf numFmtId="0" fontId="9" fillId="0" borderId="4" xfId="0" applyFont="1" applyBorder="1" applyAlignment="1" applyProtection="1">
      <alignment vertical="center"/>
      <protection locked="0"/>
    </xf>
    <xf numFmtId="0" fontId="9" fillId="0" borderId="0" xfId="0" applyFont="1" applyBorder="1" applyAlignment="1" applyProtection="1">
      <alignment vertical="center"/>
      <protection locked="0"/>
    </xf>
    <xf numFmtId="0" fontId="9" fillId="0" borderId="14" xfId="0" applyFont="1" applyBorder="1" applyAlignment="1" applyProtection="1">
      <alignment vertical="center"/>
      <protection locked="0"/>
    </xf>
    <xf numFmtId="0" fontId="9" fillId="0" borderId="5" xfId="0" applyFont="1" applyBorder="1" applyAlignment="1" applyProtection="1">
      <alignment vertical="center"/>
      <protection locked="0"/>
    </xf>
    <xf numFmtId="12" fontId="9" fillId="0" borderId="13" xfId="0" applyNumberFormat="1" applyFont="1" applyFill="1" applyBorder="1" applyAlignment="1" applyProtection="1">
      <alignment horizontal="center" vertical="center" textRotation="255" shrinkToFit="1"/>
      <protection locked="0"/>
    </xf>
    <xf numFmtId="0" fontId="9" fillId="0" borderId="9" xfId="0" applyFont="1" applyFill="1" applyBorder="1" applyAlignment="1" applyProtection="1">
      <alignment horizontal="distributed" vertical="top" wrapText="1"/>
      <protection locked="0"/>
    </xf>
    <xf numFmtId="0" fontId="9" fillId="0" borderId="11" xfId="0" applyFont="1" applyFill="1" applyBorder="1" applyAlignment="1" applyProtection="1">
      <alignment horizontal="distributed" vertical="top"/>
      <protection locked="0"/>
    </xf>
    <xf numFmtId="12" fontId="9" fillId="0" borderId="33" xfId="0" applyNumberFormat="1" applyFont="1" applyFill="1" applyBorder="1" applyAlignment="1" applyProtection="1">
      <alignment horizontal="center" vertical="center" textRotation="255" shrinkToFit="1"/>
      <protection locked="0"/>
    </xf>
    <xf numFmtId="0" fontId="9" fillId="0" borderId="2" xfId="0" applyFont="1" applyFill="1" applyBorder="1" applyAlignment="1" applyProtection="1">
      <alignment vertical="center"/>
      <protection locked="0"/>
    </xf>
    <xf numFmtId="0" fontId="10" fillId="0" borderId="7" xfId="0" applyFont="1" applyFill="1" applyBorder="1" applyAlignment="1" applyProtection="1">
      <protection locked="0"/>
    </xf>
    <xf numFmtId="0" fontId="9" fillId="0" borderId="13" xfId="0" applyFont="1" applyFill="1" applyBorder="1" applyAlignment="1" applyProtection="1">
      <alignment horizontal="center" vertical="distributed" textRotation="255"/>
      <protection locked="0"/>
    </xf>
    <xf numFmtId="0" fontId="9" fillId="0" borderId="1" xfId="0" applyFont="1" applyFill="1" applyBorder="1" applyAlignment="1" applyProtection="1">
      <alignment horizontal="distributed" vertical="center" wrapText="1"/>
      <protection locked="0"/>
    </xf>
    <xf numFmtId="0" fontId="9" fillId="0" borderId="1" xfId="0" applyFont="1" applyFill="1" applyBorder="1" applyAlignment="1" applyProtection="1">
      <alignment horizontal="distributed" vertical="center"/>
      <protection locked="0"/>
    </xf>
    <xf numFmtId="0" fontId="9" fillId="0" borderId="33" xfId="0" applyFont="1" applyFill="1" applyBorder="1" applyAlignment="1" applyProtection="1">
      <alignment horizontal="center" vertical="distributed" textRotation="255"/>
      <protection locked="0"/>
    </xf>
    <xf numFmtId="0" fontId="9" fillId="0" borderId="12" xfId="0" applyFont="1" applyFill="1" applyBorder="1" applyAlignment="1" applyProtection="1">
      <alignment horizontal="distributed" vertical="center" wrapText="1"/>
      <protection locked="0"/>
    </xf>
    <xf numFmtId="0" fontId="9" fillId="0" borderId="3" xfId="0" applyFont="1" applyFill="1" applyBorder="1" applyAlignment="1" applyProtection="1">
      <alignment horizontal="distributed" vertical="center" wrapText="1"/>
      <protection locked="0"/>
    </xf>
    <xf numFmtId="0" fontId="9" fillId="0" borderId="1" xfId="0" applyFont="1" applyFill="1" applyBorder="1" applyAlignment="1" applyProtection="1">
      <alignment horizontal="distributed" vertical="justify"/>
      <protection locked="0"/>
    </xf>
    <xf numFmtId="0" fontId="9" fillId="0" borderId="14" xfId="0" applyFont="1" applyFill="1" applyBorder="1" applyAlignment="1" applyProtection="1">
      <alignment horizontal="distributed" vertical="center" wrapText="1"/>
      <protection locked="0"/>
    </xf>
    <xf numFmtId="0" fontId="9" fillId="0" borderId="7" xfId="0" applyFont="1" applyFill="1" applyBorder="1" applyAlignment="1" applyProtection="1">
      <alignment horizontal="distributed" vertical="center" wrapText="1"/>
      <protection locked="0"/>
    </xf>
    <xf numFmtId="0" fontId="9" fillId="0" borderId="9" xfId="0" applyFont="1" applyFill="1" applyBorder="1" applyAlignment="1" applyProtection="1">
      <alignment horizontal="distributed" vertical="center"/>
      <protection locked="0"/>
    </xf>
    <xf numFmtId="0" fontId="9" fillId="0" borderId="10" xfId="0" applyFont="1" applyFill="1" applyBorder="1" applyAlignment="1" applyProtection="1">
      <alignment horizontal="distributed" vertical="center"/>
      <protection locked="0"/>
    </xf>
    <xf numFmtId="0" fontId="9" fillId="0" borderId="11" xfId="0" applyFont="1" applyFill="1" applyBorder="1" applyAlignment="1" applyProtection="1">
      <alignment horizontal="distributed" vertical="center"/>
      <protection locked="0"/>
    </xf>
    <xf numFmtId="0" fontId="9" fillId="0" borderId="9" xfId="0" applyFont="1" applyFill="1" applyBorder="1" applyAlignment="1" applyProtection="1">
      <alignment horizontal="right" vertical="center"/>
      <protection locked="0"/>
    </xf>
    <xf numFmtId="0" fontId="9" fillId="0" borderId="10" xfId="0" applyFont="1" applyFill="1" applyBorder="1" applyAlignment="1" applyProtection="1">
      <alignment horizontal="right" vertical="center"/>
      <protection locked="0"/>
    </xf>
    <xf numFmtId="0" fontId="9" fillId="0" borderId="11" xfId="0" applyFont="1" applyFill="1" applyBorder="1" applyAlignment="1" applyProtection="1">
      <alignment horizontal="right" vertical="center"/>
      <protection locked="0"/>
    </xf>
    <xf numFmtId="0" fontId="9" fillId="2" borderId="9" xfId="0" applyFont="1" applyFill="1" applyBorder="1" applyAlignment="1" applyProtection="1">
      <alignment vertical="center"/>
      <protection locked="0"/>
    </xf>
    <xf numFmtId="0" fontId="9" fillId="2" borderId="10" xfId="0" applyFont="1" applyFill="1" applyBorder="1" applyAlignment="1" applyProtection="1">
      <alignment vertical="center"/>
      <protection locked="0"/>
    </xf>
    <xf numFmtId="0" fontId="9" fillId="0" borderId="10" xfId="0" applyFont="1" applyBorder="1" applyAlignment="1" applyProtection="1">
      <alignment vertical="center"/>
      <protection locked="0"/>
    </xf>
    <xf numFmtId="0" fontId="9" fillId="0" borderId="10" xfId="0" applyFont="1" applyFill="1" applyBorder="1" applyAlignment="1" applyProtection="1">
      <alignment vertical="center"/>
      <protection locked="0"/>
    </xf>
    <xf numFmtId="0" fontId="9" fillId="0" borderId="11" xfId="0" applyFont="1" applyFill="1" applyBorder="1" applyAlignment="1" applyProtection="1">
      <alignment vertical="center"/>
      <protection locked="0"/>
    </xf>
    <xf numFmtId="0" fontId="9" fillId="0" borderId="13" xfId="0" applyFont="1" applyFill="1" applyBorder="1" applyAlignment="1" applyProtection="1">
      <alignment horizontal="left" vertical="center"/>
      <protection locked="0"/>
    </xf>
    <xf numFmtId="0" fontId="9" fillId="0" borderId="7" xfId="0" applyFont="1" applyFill="1" applyBorder="1" applyAlignment="1" applyProtection="1">
      <alignment vertical="center"/>
      <protection locked="0"/>
    </xf>
    <xf numFmtId="0" fontId="9" fillId="0" borderId="2"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left" vertical="center" wrapText="1"/>
      <protection locked="0"/>
    </xf>
    <xf numFmtId="0" fontId="9" fillId="0" borderId="9" xfId="0" applyFont="1" applyFill="1" applyBorder="1" applyAlignment="1" applyProtection="1">
      <alignment horizontal="left" vertical="center"/>
      <protection locked="0"/>
    </xf>
    <xf numFmtId="0" fontId="9" fillId="0" borderId="11" xfId="0"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protection locked="0"/>
    </xf>
    <xf numFmtId="0" fontId="9" fillId="0" borderId="4" xfId="0" applyFont="1" applyFill="1" applyBorder="1" applyAlignment="1" applyProtection="1">
      <alignment horizontal="left" vertical="center" wrapText="1"/>
      <protection locked="0"/>
    </xf>
    <xf numFmtId="0" fontId="9" fillId="0" borderId="5" xfId="0" applyFont="1" applyFill="1" applyBorder="1" applyAlignment="1" applyProtection="1">
      <alignment horizontal="left" vertical="center" wrapText="1"/>
      <protection locked="0"/>
    </xf>
    <xf numFmtId="0" fontId="9" fillId="0" borderId="10" xfId="0" applyFont="1" applyFill="1" applyBorder="1" applyAlignment="1" applyProtection="1">
      <alignment horizontal="right" vertical="center"/>
      <protection locked="0"/>
    </xf>
    <xf numFmtId="0" fontId="9" fillId="0" borderId="6" xfId="0" applyFont="1" applyFill="1" applyBorder="1" applyAlignment="1" applyProtection="1">
      <alignment horizontal="left" vertical="center" wrapText="1"/>
      <protection locked="0"/>
    </xf>
    <xf numFmtId="0" fontId="9" fillId="0" borderId="7" xfId="0" applyFont="1" applyFill="1" applyBorder="1" applyAlignment="1" applyProtection="1">
      <alignment horizontal="left" vertical="center" wrapText="1"/>
      <protection locked="0"/>
    </xf>
    <xf numFmtId="0" fontId="9" fillId="0" borderId="9" xfId="0" applyFont="1" applyFill="1" applyBorder="1" applyAlignment="1" applyProtection="1">
      <alignment horizontal="right" vertical="center"/>
      <protection locked="0"/>
    </xf>
    <xf numFmtId="0" fontId="9" fillId="0" borderId="0" xfId="0" applyFont="1" applyFill="1" applyBorder="1" applyAlignment="1" applyProtection="1">
      <alignment horizontal="left" vertical="center"/>
      <protection locked="0"/>
    </xf>
    <xf numFmtId="0" fontId="9" fillId="0" borderId="0" xfId="0" applyFont="1" applyFill="1" applyBorder="1" applyAlignment="1" applyProtection="1">
      <alignment horizontal="distributed" vertical="center"/>
      <protection locked="0"/>
    </xf>
    <xf numFmtId="0" fontId="9" fillId="0" borderId="0" xfId="0" applyFont="1" applyFill="1" applyBorder="1" applyAlignment="1" applyProtection="1">
      <alignment horizontal="right" vertical="center"/>
      <protection locked="0"/>
    </xf>
    <xf numFmtId="0" fontId="9" fillId="0" borderId="1" xfId="0" applyFont="1" applyFill="1" applyBorder="1" applyAlignment="1" applyProtection="1">
      <alignment horizontal="left" vertical="center" wrapText="1"/>
      <protection locked="0"/>
    </xf>
    <xf numFmtId="0" fontId="9" fillId="0" borderId="9" xfId="0"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protection locked="0"/>
    </xf>
    <xf numFmtId="0" fontId="14" fillId="0" borderId="11" xfId="0" applyFont="1" applyFill="1" applyBorder="1" applyAlignment="1" applyProtection="1">
      <alignment vertical="center"/>
      <protection locked="0"/>
    </xf>
    <xf numFmtId="0" fontId="9" fillId="0" borderId="0" xfId="0" applyFont="1" applyFill="1" applyBorder="1" applyAlignment="1" applyProtection="1">
      <alignment horizontal="left" vertical="center" wrapText="1"/>
      <protection locked="0"/>
    </xf>
    <xf numFmtId="0" fontId="14" fillId="0" borderId="0" xfId="0" applyFont="1" applyFill="1" applyBorder="1" applyAlignment="1" applyProtection="1">
      <alignment vertical="center"/>
      <protection locked="0"/>
    </xf>
    <xf numFmtId="0" fontId="9" fillId="0" borderId="4" xfId="0" applyFont="1" applyFill="1" applyBorder="1" applyAlignment="1" applyProtection="1">
      <alignment vertical="center"/>
      <protection locked="0"/>
    </xf>
    <xf numFmtId="0" fontId="9" fillId="0" borderId="6" xfId="0" applyFont="1" applyFill="1" applyBorder="1" applyAlignment="1" applyProtection="1">
      <alignment vertical="center"/>
      <protection locked="0"/>
    </xf>
    <xf numFmtId="0" fontId="9" fillId="0" borderId="7" xfId="0" applyFont="1" applyBorder="1" applyAlignment="1" applyProtection="1">
      <alignment vertical="center"/>
      <protection locked="0"/>
    </xf>
    <xf numFmtId="0" fontId="9" fillId="0" borderId="0" xfId="0" applyFont="1" applyFill="1" applyAlignment="1" applyProtection="1">
      <alignment vertical="center"/>
      <protection locked="0"/>
    </xf>
    <xf numFmtId="0" fontId="9" fillId="0" borderId="0" xfId="0" applyFont="1" applyAlignment="1" applyProtection="1">
      <alignment vertical="center"/>
      <protection locked="0"/>
    </xf>
    <xf numFmtId="0" fontId="9" fillId="0" borderId="0" xfId="0" applyFont="1" applyAlignment="1" applyProtection="1">
      <alignment horizontal="right" vertical="center"/>
      <protection locked="0"/>
    </xf>
    <xf numFmtId="0" fontId="17" fillId="0" borderId="0"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Alignment="1" applyProtection="1">
      <alignment vertical="center"/>
      <protection locked="0"/>
    </xf>
    <xf numFmtId="0" fontId="9" fillId="0" borderId="0" xfId="0" applyFont="1" applyFill="1" applyBorder="1" applyProtection="1">
      <protection locked="0"/>
    </xf>
    <xf numFmtId="0" fontId="8" fillId="0" borderId="0" xfId="0" applyFont="1" applyFill="1" applyProtection="1">
      <protection locked="0"/>
    </xf>
    <xf numFmtId="0" fontId="8" fillId="0" borderId="0" xfId="0" applyFont="1" applyFill="1" applyBorder="1" applyProtection="1">
      <protection locked="0"/>
    </xf>
    <xf numFmtId="0" fontId="14" fillId="0" borderId="9" xfId="0" applyFont="1" applyFill="1" applyBorder="1" applyAlignment="1" applyProtection="1">
      <alignment vertical="center"/>
      <protection locked="0"/>
    </xf>
    <xf numFmtId="0" fontId="14" fillId="0" borderId="10" xfId="0" applyFont="1" applyFill="1" applyBorder="1" applyAlignment="1" applyProtection="1">
      <alignment vertical="center"/>
      <protection locked="0"/>
    </xf>
    <xf numFmtId="0" fontId="14" fillId="0" borderId="12" xfId="0" applyFont="1" applyFill="1" applyBorder="1" applyAlignment="1" applyProtection="1">
      <alignment vertical="center"/>
      <protection locked="0"/>
    </xf>
    <xf numFmtId="0" fontId="14" fillId="0" borderId="11" xfId="0" applyFont="1" applyFill="1" applyBorder="1" applyAlignment="1" applyProtection="1">
      <alignment vertical="center"/>
      <protection locked="0"/>
    </xf>
    <xf numFmtId="0" fontId="8" fillId="0" borderId="5" xfId="0" applyFont="1" applyFill="1" applyBorder="1" applyProtection="1">
      <protection locked="0"/>
    </xf>
    <xf numFmtId="0" fontId="9" fillId="0" borderId="9" xfId="0" applyFont="1" applyFill="1" applyBorder="1" applyAlignment="1" applyProtection="1">
      <alignment vertical="center"/>
      <protection locked="0"/>
    </xf>
    <xf numFmtId="0" fontId="9" fillId="0" borderId="10" xfId="0" applyFont="1" applyFill="1" applyBorder="1" applyAlignment="1" applyProtection="1">
      <alignment vertical="center"/>
      <protection locked="0"/>
    </xf>
    <xf numFmtId="0" fontId="9" fillId="0" borderId="28" xfId="0" applyFont="1" applyFill="1" applyBorder="1" applyAlignment="1" applyProtection="1">
      <alignment vertical="center"/>
      <protection locked="0"/>
    </xf>
    <xf numFmtId="0" fontId="9" fillId="0" borderId="7" xfId="0" applyFont="1" applyFill="1" applyBorder="1" applyAlignment="1" applyProtection="1">
      <alignment horizontal="center"/>
      <protection locked="0"/>
    </xf>
    <xf numFmtId="0" fontId="9" fillId="0" borderId="12" xfId="0" applyFont="1" applyFill="1" applyBorder="1" applyAlignment="1" applyProtection="1">
      <alignment vertical="center"/>
      <protection locked="0"/>
    </xf>
    <xf numFmtId="178" fontId="9" fillId="2" borderId="30" xfId="0" applyNumberFormat="1" applyFont="1" applyFill="1" applyBorder="1" applyAlignment="1" applyProtection="1">
      <alignment horizontal="center" vertical="top"/>
      <protection locked="0"/>
    </xf>
    <xf numFmtId="178" fontId="9" fillId="2" borderId="31" xfId="0" applyNumberFormat="1" applyFont="1" applyFill="1" applyBorder="1" applyAlignment="1" applyProtection="1">
      <alignment horizontal="center" vertical="top"/>
      <protection locked="0"/>
    </xf>
    <xf numFmtId="178" fontId="9" fillId="2" borderId="32" xfId="0" applyNumberFormat="1" applyFont="1" applyFill="1" applyBorder="1" applyAlignment="1" applyProtection="1">
      <alignment horizontal="center" vertical="top"/>
      <protection locked="0"/>
    </xf>
    <xf numFmtId="0" fontId="9" fillId="0" borderId="12" xfId="0" applyFont="1" applyFill="1" applyBorder="1" applyAlignment="1" applyProtection="1">
      <alignment horizontal="center" vertical="center"/>
      <protection locked="0"/>
    </xf>
    <xf numFmtId="0" fontId="9" fillId="0" borderId="12" xfId="0" applyFont="1" applyFill="1" applyBorder="1" applyAlignment="1" applyProtection="1">
      <alignment shrinkToFit="1"/>
      <protection locked="0"/>
    </xf>
    <xf numFmtId="0" fontId="9" fillId="0" borderId="12" xfId="0" applyFont="1" applyFill="1" applyBorder="1" applyProtection="1">
      <protection locked="0"/>
    </xf>
    <xf numFmtId="0" fontId="9" fillId="0" borderId="4" xfId="0" applyFont="1" applyFill="1" applyBorder="1" applyProtection="1">
      <protection locked="0"/>
    </xf>
    <xf numFmtId="0" fontId="15" fillId="0" borderId="0" xfId="0" applyFont="1" applyProtection="1">
      <protection locked="0"/>
    </xf>
    <xf numFmtId="0" fontId="9"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shrinkToFit="1"/>
      <protection locked="0"/>
    </xf>
    <xf numFmtId="0" fontId="9" fillId="0" borderId="9" xfId="0" applyFont="1" applyFill="1" applyBorder="1" applyAlignment="1" applyProtection="1">
      <alignment vertical="center"/>
      <protection locked="0"/>
    </xf>
    <xf numFmtId="0" fontId="9" fillId="0" borderId="14" xfId="0" applyFont="1" applyFill="1" applyBorder="1" applyAlignment="1" applyProtection="1">
      <alignment shrinkToFit="1"/>
      <protection locked="0"/>
    </xf>
    <xf numFmtId="0" fontId="9" fillId="0" borderId="14" xfId="0" applyFont="1" applyFill="1" applyBorder="1" applyProtection="1">
      <protection locked="0"/>
    </xf>
    <xf numFmtId="0" fontId="9" fillId="0" borderId="28" xfId="0" applyFont="1" applyFill="1" applyBorder="1" applyAlignment="1" applyProtection="1">
      <alignment vertical="center"/>
      <protection locked="0"/>
    </xf>
    <xf numFmtId="0" fontId="15" fillId="0" borderId="0" xfId="0" applyFont="1" applyFill="1" applyBorder="1" applyProtection="1">
      <protection locked="0"/>
    </xf>
    <xf numFmtId="0" fontId="15" fillId="0" borderId="0" xfId="0" applyFont="1" applyBorder="1" applyProtection="1">
      <protection locked="0"/>
    </xf>
    <xf numFmtId="0" fontId="16" fillId="0" borderId="0" xfId="0" applyFont="1" applyBorder="1" applyProtection="1">
      <protection locked="0"/>
    </xf>
    <xf numFmtId="0" fontId="14" fillId="0" borderId="9" xfId="0" applyFont="1" applyFill="1" applyBorder="1" applyAlignment="1" applyProtection="1">
      <alignment vertical="center"/>
      <protection locked="0"/>
    </xf>
    <xf numFmtId="0" fontId="13" fillId="0" borderId="10" xfId="0" applyFont="1" applyFill="1" applyBorder="1" applyAlignment="1" applyProtection="1">
      <alignment vertical="center"/>
      <protection locked="0"/>
    </xf>
    <xf numFmtId="0" fontId="13" fillId="0" borderId="12" xfId="0" applyFont="1" applyFill="1" applyBorder="1" applyAlignment="1" applyProtection="1">
      <alignment vertical="center"/>
      <protection locked="0"/>
    </xf>
    <xf numFmtId="0" fontId="13" fillId="0" borderId="10" xfId="0" applyFont="1" applyFill="1" applyBorder="1" applyAlignment="1" applyProtection="1">
      <alignment horizontal="center" vertical="center"/>
      <protection locked="0"/>
    </xf>
    <xf numFmtId="0" fontId="13" fillId="0" borderId="11" xfId="0" applyFont="1" applyFill="1" applyBorder="1" applyAlignment="1" applyProtection="1">
      <alignment horizontal="center" vertical="center"/>
      <protection locked="0"/>
    </xf>
    <xf numFmtId="0" fontId="9" fillId="0" borderId="39" xfId="0" applyFont="1" applyFill="1" applyBorder="1" applyAlignment="1" applyProtection="1">
      <alignment vertical="center"/>
      <protection locked="0"/>
    </xf>
    <xf numFmtId="0" fontId="9" fillId="0" borderId="15" xfId="0" applyFont="1" applyFill="1" applyBorder="1" applyAlignment="1" applyProtection="1">
      <alignment vertical="center"/>
      <protection locked="0"/>
    </xf>
    <xf numFmtId="0" fontId="9" fillId="0" borderId="45" xfId="0" applyFont="1" applyFill="1" applyBorder="1" applyAlignment="1" applyProtection="1">
      <alignment vertical="center"/>
      <protection locked="0"/>
    </xf>
    <xf numFmtId="0" fontId="9" fillId="0" borderId="10" xfId="0" applyFont="1" applyFill="1" applyBorder="1" applyAlignment="1" applyProtection="1">
      <alignment horizontal="center"/>
      <protection locked="0"/>
    </xf>
    <xf numFmtId="0" fontId="9" fillId="0" borderId="11" xfId="0" applyFont="1" applyFill="1" applyBorder="1" applyAlignment="1" applyProtection="1">
      <alignment horizontal="center"/>
      <protection locked="0"/>
    </xf>
    <xf numFmtId="0" fontId="9" fillId="0" borderId="61" xfId="0" applyFont="1" applyFill="1" applyBorder="1" applyAlignment="1" applyProtection="1">
      <alignment vertical="center"/>
      <protection locked="0"/>
    </xf>
    <xf numFmtId="0" fontId="9" fillId="0" borderId="37" xfId="0" applyFont="1" applyFill="1" applyBorder="1" applyAlignment="1" applyProtection="1">
      <alignment vertical="center"/>
      <protection locked="0"/>
    </xf>
    <xf numFmtId="0" fontId="9" fillId="0" borderId="62" xfId="0" applyFont="1" applyFill="1" applyBorder="1" applyAlignment="1" applyProtection="1">
      <alignment vertical="center"/>
      <protection locked="0"/>
    </xf>
    <xf numFmtId="0" fontId="9" fillId="0" borderId="3" xfId="0" applyFont="1" applyFill="1" applyBorder="1" applyAlignment="1" applyProtection="1">
      <alignment horizontal="center"/>
      <protection locked="0"/>
    </xf>
    <xf numFmtId="0" fontId="9" fillId="0" borderId="44" xfId="0" applyFont="1" applyFill="1" applyBorder="1" applyAlignment="1" applyProtection="1">
      <alignment vertical="center"/>
      <protection locked="0"/>
    </xf>
    <xf numFmtId="0" fontId="9" fillId="0" borderId="20" xfId="0" applyFont="1" applyFill="1" applyBorder="1" applyProtection="1">
      <protection locked="0"/>
    </xf>
    <xf numFmtId="0" fontId="9" fillId="0" borderId="15" xfId="0" applyFont="1" applyFill="1" applyBorder="1" applyProtection="1">
      <protection locked="0"/>
    </xf>
    <xf numFmtId="0" fontId="9" fillId="0" borderId="24" xfId="0" applyFont="1" applyFill="1" applyBorder="1" applyProtection="1">
      <protection locked="0"/>
    </xf>
    <xf numFmtId="0" fontId="9" fillId="0" borderId="34" xfId="0" applyFont="1" applyFill="1" applyBorder="1" applyAlignment="1" applyProtection="1">
      <alignment vertical="center"/>
      <protection locked="0"/>
    </xf>
    <xf numFmtId="0" fontId="9" fillId="0" borderId="16" xfId="0" applyFont="1" applyFill="1" applyBorder="1" applyProtection="1">
      <protection locked="0"/>
    </xf>
    <xf numFmtId="0" fontId="9" fillId="0" borderId="35" xfId="0" applyFont="1" applyFill="1" applyBorder="1" applyProtection="1">
      <protection locked="0"/>
    </xf>
    <xf numFmtId="0" fontId="9" fillId="0" borderId="16" xfId="0" applyFont="1" applyFill="1" applyBorder="1" applyAlignment="1" applyProtection="1">
      <alignment shrinkToFit="1"/>
      <protection locked="0"/>
    </xf>
    <xf numFmtId="0" fontId="9" fillId="0" borderId="5" xfId="0" applyFont="1" applyFill="1" applyBorder="1" applyProtection="1">
      <protection locked="0"/>
    </xf>
    <xf numFmtId="0" fontId="9" fillId="0" borderId="6" xfId="0" applyFont="1" applyFill="1" applyBorder="1" applyProtection="1">
      <protection locked="0"/>
    </xf>
    <xf numFmtId="0" fontId="9" fillId="0" borderId="41" xfId="0" applyFont="1" applyFill="1" applyBorder="1" applyProtection="1">
      <protection locked="0"/>
    </xf>
    <xf numFmtId="0" fontId="9" fillId="0" borderId="43" xfId="0" applyFont="1" applyFill="1" applyBorder="1" applyAlignment="1" applyProtection="1">
      <alignment vertical="center"/>
      <protection locked="0"/>
    </xf>
    <xf numFmtId="0" fontId="9" fillId="0" borderId="29" xfId="0" applyFont="1" applyFill="1" applyBorder="1" applyAlignment="1" applyProtection="1">
      <alignment vertical="center"/>
      <protection locked="0"/>
    </xf>
    <xf numFmtId="0" fontId="9" fillId="0" borderId="10" xfId="0" applyFont="1" applyFill="1" applyBorder="1" applyProtection="1">
      <protection locked="0"/>
    </xf>
    <xf numFmtId="0" fontId="9" fillId="0" borderId="7" xfId="0" applyFont="1" applyFill="1" applyBorder="1" applyProtection="1">
      <protection locked="0"/>
    </xf>
    <xf numFmtId="0" fontId="9" fillId="0" borderId="26" xfId="0" applyFont="1" applyFill="1" applyBorder="1" applyProtection="1">
      <protection locked="0"/>
    </xf>
    <xf numFmtId="0" fontId="9" fillId="0" borderId="23" xfId="0" applyFont="1" applyFill="1" applyBorder="1" applyAlignment="1" applyProtection="1">
      <alignment vertical="center"/>
      <protection locked="0"/>
    </xf>
    <xf numFmtId="0" fontId="9" fillId="0" borderId="15" xfId="0" applyFont="1" applyFill="1" applyBorder="1" applyAlignment="1" applyProtection="1">
      <alignment vertical="center"/>
      <protection locked="0"/>
    </xf>
    <xf numFmtId="0" fontId="9" fillId="0" borderId="36" xfId="0" applyFont="1" applyFill="1" applyBorder="1" applyProtection="1">
      <protection locked="0"/>
    </xf>
    <xf numFmtId="0" fontId="9" fillId="0" borderId="16" xfId="0" applyFont="1" applyFill="1" applyBorder="1" applyAlignment="1" applyProtection="1">
      <alignment vertical="center"/>
      <protection locked="0"/>
    </xf>
    <xf numFmtId="0" fontId="9" fillId="0" borderId="37" xfId="0" applyFont="1" applyFill="1" applyBorder="1" applyProtection="1">
      <protection locked="0"/>
    </xf>
    <xf numFmtId="0" fontId="9" fillId="0" borderId="38" xfId="0" applyFont="1" applyFill="1" applyBorder="1" applyProtection="1">
      <protection locked="0"/>
    </xf>
    <xf numFmtId="0" fontId="9" fillId="0" borderId="20" xfId="0" applyFont="1" applyFill="1" applyBorder="1" applyAlignment="1" applyProtection="1">
      <alignment vertical="center"/>
      <protection locked="0"/>
    </xf>
    <xf numFmtId="0" fontId="9" fillId="0" borderId="22" xfId="0" applyFont="1" applyFill="1" applyBorder="1" applyProtection="1">
      <protection locked="0"/>
    </xf>
    <xf numFmtId="0" fontId="9" fillId="0" borderId="16" xfId="0" applyFont="1" applyFill="1" applyBorder="1" applyAlignment="1" applyProtection="1">
      <alignment vertical="center" shrinkToFit="1"/>
      <protection locked="0"/>
    </xf>
    <xf numFmtId="0" fontId="8" fillId="0" borderId="9" xfId="0" applyFont="1" applyFill="1" applyBorder="1" applyAlignment="1" applyProtection="1">
      <alignment vertical="center"/>
      <protection locked="0"/>
    </xf>
    <xf numFmtId="0" fontId="9" fillId="0" borderId="10" xfId="0" applyFont="1" applyFill="1" applyBorder="1" applyAlignment="1" applyProtection="1">
      <alignment vertical="center" shrinkToFit="1"/>
      <protection locked="0"/>
    </xf>
    <xf numFmtId="0" fontId="9" fillId="0" borderId="10" xfId="0" applyFont="1" applyFill="1" applyBorder="1" applyAlignment="1" applyProtection="1">
      <alignment horizontal="center" shrinkToFit="1"/>
      <protection locked="0"/>
    </xf>
    <xf numFmtId="0" fontId="9" fillId="0" borderId="11" xfId="0" applyFont="1" applyFill="1" applyBorder="1" applyAlignment="1" applyProtection="1">
      <alignment horizontal="center" shrinkToFit="1"/>
      <protection locked="0"/>
    </xf>
    <xf numFmtId="0" fontId="8" fillId="0" borderId="2" xfId="0" applyFont="1" applyFill="1" applyBorder="1" applyAlignment="1" applyProtection="1">
      <alignment vertical="center"/>
      <protection locked="0"/>
    </xf>
    <xf numFmtId="0" fontId="9" fillId="0" borderId="15" xfId="0" applyFont="1" applyFill="1" applyBorder="1" applyAlignment="1" applyProtection="1">
      <alignment vertical="center" shrinkToFit="1"/>
      <protection locked="0"/>
    </xf>
    <xf numFmtId="0" fontId="8" fillId="0" borderId="6" xfId="0" applyFont="1" applyFill="1" applyBorder="1" applyProtection="1">
      <protection locked="0"/>
    </xf>
    <xf numFmtId="0" fontId="8" fillId="0" borderId="4" xfId="0" applyFont="1" applyFill="1" applyBorder="1" applyAlignment="1" applyProtection="1">
      <alignment vertical="center"/>
      <protection locked="0"/>
    </xf>
    <xf numFmtId="0" fontId="9" fillId="0" borderId="14" xfId="0" applyFont="1" applyFill="1" applyBorder="1" applyAlignment="1" applyProtection="1">
      <alignment horizontal="center" shrinkToFit="1"/>
      <protection locked="0"/>
    </xf>
    <xf numFmtId="0" fontId="9" fillId="0" borderId="7" xfId="0" applyFont="1" applyFill="1" applyBorder="1" applyAlignment="1" applyProtection="1">
      <alignment horizontal="center" shrinkToFit="1"/>
      <protection locked="0"/>
    </xf>
    <xf numFmtId="0" fontId="8" fillId="0" borderId="9" xfId="0" applyFont="1" applyFill="1" applyBorder="1" applyAlignment="1" applyProtection="1">
      <alignment horizontal="left"/>
      <protection locked="0"/>
    </xf>
    <xf numFmtId="0" fontId="9" fillId="0" borderId="10" xfId="0" applyFont="1" applyFill="1" applyBorder="1" applyAlignment="1" applyProtection="1">
      <alignment horizontal="left"/>
      <protection locked="0"/>
    </xf>
    <xf numFmtId="0" fontId="9" fillId="0" borderId="0" xfId="0" applyFont="1" applyFill="1" applyBorder="1" applyAlignment="1" applyProtection="1">
      <alignment horizontal="left"/>
      <protection locked="0"/>
    </xf>
    <xf numFmtId="0" fontId="9" fillId="0" borderId="11" xfId="0" applyFont="1" applyFill="1" applyBorder="1" applyAlignment="1" applyProtection="1">
      <alignment horizontal="left"/>
      <protection locked="0"/>
    </xf>
    <xf numFmtId="0" fontId="8" fillId="0" borderId="9" xfId="0" applyFont="1" applyFill="1" applyBorder="1" applyProtection="1">
      <protection locked="0"/>
    </xf>
    <xf numFmtId="0" fontId="8" fillId="0" borderId="10" xfId="0" applyFont="1" applyFill="1" applyBorder="1" applyProtection="1">
      <protection locked="0"/>
    </xf>
    <xf numFmtId="0" fontId="8" fillId="0" borderId="28" xfId="0" applyFont="1" applyFill="1" applyBorder="1" applyProtection="1">
      <protection locked="0"/>
    </xf>
    <xf numFmtId="0" fontId="16" fillId="0" borderId="10" xfId="0" applyFont="1" applyBorder="1" applyProtection="1">
      <protection locked="0"/>
    </xf>
    <xf numFmtId="0" fontId="16" fillId="0" borderId="11" xfId="0" applyFont="1" applyBorder="1" applyProtection="1">
      <protection locked="0"/>
    </xf>
    <xf numFmtId="0" fontId="8" fillId="0" borderId="10" xfId="0" applyFont="1" applyFill="1" applyBorder="1" applyAlignment="1" applyProtection="1">
      <alignment vertical="center"/>
      <protection locked="0"/>
    </xf>
    <xf numFmtId="0" fontId="9" fillId="0" borderId="11" xfId="0" applyFont="1" applyFill="1" applyBorder="1" applyProtection="1">
      <protection locked="0"/>
    </xf>
    <xf numFmtId="0" fontId="8" fillId="0" borderId="11" xfId="0" applyFont="1" applyFill="1" applyBorder="1" applyProtection="1">
      <protection locked="0"/>
    </xf>
    <xf numFmtId="0" fontId="8" fillId="2" borderId="9" xfId="0" applyFont="1" applyFill="1" applyBorder="1" applyAlignment="1" applyProtection="1">
      <alignment horizontal="left" vertical="top"/>
      <protection locked="0"/>
    </xf>
    <xf numFmtId="0" fontId="8" fillId="2" borderId="10" xfId="0" applyFont="1" applyFill="1" applyBorder="1" applyAlignment="1" applyProtection="1">
      <alignment horizontal="left" vertical="top"/>
      <protection locked="0"/>
    </xf>
    <xf numFmtId="0" fontId="8" fillId="2" borderId="11" xfId="0" applyFont="1" applyFill="1" applyBorder="1" applyAlignment="1" applyProtection="1">
      <alignment horizontal="left" vertical="top"/>
      <protection locked="0"/>
    </xf>
    <xf numFmtId="0" fontId="8" fillId="0" borderId="0" xfId="0" applyFont="1" applyFill="1" applyBorder="1" applyProtection="1"/>
    <xf numFmtId="0" fontId="8" fillId="0" borderId="0" xfId="0" applyFont="1" applyFill="1" applyProtection="1"/>
    <xf numFmtId="0" fontId="8"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xf>
    <xf numFmtId="0" fontId="15" fillId="0" borderId="0" xfId="0" applyFont="1" applyProtection="1"/>
    <xf numFmtId="0" fontId="8" fillId="0" borderId="0" xfId="0" applyFont="1" applyFill="1" applyBorder="1" applyAlignment="1" applyProtection="1">
      <alignment horizontal="left" vertical="top"/>
    </xf>
    <xf numFmtId="0" fontId="9" fillId="0" borderId="0" xfId="0" applyFont="1" applyFill="1" applyBorder="1" applyAlignment="1" applyProtection="1">
      <alignment horizontal="left" vertical="top"/>
    </xf>
    <xf numFmtId="0" fontId="19" fillId="0" borderId="0" xfId="0" applyFont="1" applyFill="1" applyAlignment="1" applyProtection="1">
      <alignment horizontal="center" vertical="center"/>
    </xf>
    <xf numFmtId="0" fontId="9" fillId="0" borderId="0" xfId="0" applyFont="1" applyFill="1" applyBorder="1" applyProtection="1"/>
    <xf numFmtId="0" fontId="6" fillId="0" borderId="0" xfId="0" applyFont="1" applyFill="1" applyProtection="1">
      <protection locked="0"/>
    </xf>
    <xf numFmtId="0" fontId="13" fillId="0" borderId="14"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6" fillId="0" borderId="0" xfId="0" applyFont="1" applyFill="1" applyBorder="1" applyProtection="1">
      <protection locked="0"/>
    </xf>
    <xf numFmtId="0" fontId="6" fillId="0" borderId="4" xfId="0" applyFont="1" applyFill="1" applyBorder="1" applyProtection="1">
      <protection locked="0"/>
    </xf>
    <xf numFmtId="0" fontId="9" fillId="0" borderId="41" xfId="0" applyFont="1" applyFill="1" applyBorder="1" applyAlignment="1" applyProtection="1">
      <alignment vertical="center"/>
      <protection locked="0"/>
    </xf>
    <xf numFmtId="0" fontId="9" fillId="0" borderId="29" xfId="0" applyFont="1" applyFill="1" applyBorder="1" applyAlignment="1" applyProtection="1">
      <alignment horizontal="center"/>
      <protection locked="0"/>
    </xf>
    <xf numFmtId="0" fontId="9" fillId="0" borderId="9" xfId="0" applyFont="1" applyFill="1" applyBorder="1" applyAlignment="1" applyProtection="1">
      <alignment horizontal="left" vertical="top" wrapText="1"/>
      <protection locked="0"/>
    </xf>
    <xf numFmtId="0" fontId="9" fillId="0" borderId="10" xfId="0" applyFont="1" applyFill="1" applyBorder="1" applyAlignment="1" applyProtection="1">
      <alignment horizontal="left" vertical="top" wrapText="1"/>
      <protection locked="0"/>
    </xf>
    <xf numFmtId="0" fontId="9" fillId="0" borderId="28" xfId="0" applyFont="1" applyFill="1" applyBorder="1" applyAlignment="1" applyProtection="1">
      <alignment horizontal="left" vertical="top" wrapText="1"/>
      <protection locked="0"/>
    </xf>
    <xf numFmtId="178" fontId="9" fillId="2" borderId="47" xfId="0" applyNumberFormat="1" applyFont="1" applyFill="1" applyBorder="1" applyAlignment="1" applyProtection="1">
      <alignment horizontal="center" vertical="top"/>
      <protection locked="0"/>
    </xf>
    <xf numFmtId="178" fontId="9" fillId="2" borderId="48" xfId="0" applyNumberFormat="1" applyFont="1" applyFill="1" applyBorder="1" applyAlignment="1" applyProtection="1">
      <alignment horizontal="center" vertical="top"/>
      <protection locked="0"/>
    </xf>
    <xf numFmtId="178" fontId="9" fillId="2" borderId="49" xfId="0" applyNumberFormat="1" applyFont="1" applyFill="1" applyBorder="1" applyAlignment="1" applyProtection="1">
      <alignment horizontal="center" vertical="top"/>
      <protection locked="0"/>
    </xf>
    <xf numFmtId="0" fontId="9" fillId="0" borderId="42" xfId="0" applyFont="1" applyFill="1" applyBorder="1" applyAlignment="1" applyProtection="1">
      <alignment horizontal="center" vertical="center"/>
      <protection locked="0"/>
    </xf>
    <xf numFmtId="178" fontId="14" fillId="2" borderId="30" xfId="0" applyNumberFormat="1" applyFont="1" applyFill="1" applyBorder="1" applyAlignment="1" applyProtection="1">
      <alignment horizontal="center" vertical="top"/>
      <protection locked="0"/>
    </xf>
    <xf numFmtId="178" fontId="14" fillId="2" borderId="31" xfId="0" applyNumberFormat="1" applyFont="1" applyFill="1" applyBorder="1" applyAlignment="1" applyProtection="1">
      <alignment horizontal="center" vertical="top"/>
      <protection locked="0"/>
    </xf>
    <xf numFmtId="178" fontId="14" fillId="2" borderId="32" xfId="0" applyNumberFormat="1" applyFont="1" applyFill="1" applyBorder="1" applyAlignment="1" applyProtection="1">
      <alignment horizontal="center" vertical="top"/>
      <protection locked="0"/>
    </xf>
    <xf numFmtId="0" fontId="9" fillId="0" borderId="0" xfId="0" applyFont="1" applyFill="1" applyBorder="1" applyAlignment="1" applyProtection="1">
      <alignment horizontal="center" vertical="center"/>
      <protection locked="0"/>
    </xf>
    <xf numFmtId="0" fontId="9" fillId="0" borderId="3" xfId="0" applyFont="1" applyFill="1" applyBorder="1" applyProtection="1">
      <protection locked="0"/>
    </xf>
    <xf numFmtId="178" fontId="9" fillId="0" borderId="56" xfId="0" applyNumberFormat="1" applyFont="1" applyFill="1" applyBorder="1" applyAlignment="1" applyProtection="1">
      <alignment horizontal="center" vertical="top"/>
      <protection locked="0"/>
    </xf>
    <xf numFmtId="178" fontId="9" fillId="0" borderId="57" xfId="0" applyNumberFormat="1" applyFont="1" applyFill="1" applyBorder="1" applyAlignment="1" applyProtection="1">
      <alignment horizontal="center" vertical="top"/>
      <protection locked="0"/>
    </xf>
    <xf numFmtId="178" fontId="9" fillId="0" borderId="6" xfId="0" applyNumberFormat="1" applyFont="1" applyFill="1" applyBorder="1" applyAlignment="1" applyProtection="1">
      <alignment horizontal="center" vertical="top"/>
      <protection locked="0"/>
    </xf>
    <xf numFmtId="178" fontId="9" fillId="0" borderId="14" xfId="0" applyNumberFormat="1" applyFont="1" applyFill="1" applyBorder="1" applyAlignment="1" applyProtection="1">
      <alignment horizontal="center" vertical="top"/>
      <protection locked="0"/>
    </xf>
    <xf numFmtId="178" fontId="9" fillId="0" borderId="10" xfId="0" applyNumberFormat="1" applyFont="1" applyFill="1" applyBorder="1" applyAlignment="1" applyProtection="1">
      <alignment horizontal="center" vertical="top"/>
      <protection locked="0"/>
    </xf>
    <xf numFmtId="178" fontId="9" fillId="0" borderId="11" xfId="0" applyNumberFormat="1" applyFont="1" applyFill="1" applyBorder="1" applyAlignment="1" applyProtection="1">
      <alignment horizontal="center" vertical="top"/>
      <protection locked="0"/>
    </xf>
    <xf numFmtId="0" fontId="9" fillId="0" borderId="44" xfId="0" applyFont="1" applyFill="1" applyBorder="1" applyAlignment="1" applyProtection="1">
      <alignment horizontal="left" vertical="top" wrapText="1"/>
      <protection locked="0"/>
    </xf>
    <xf numFmtId="0" fontId="9" fillId="0" borderId="20" xfId="0"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0" fontId="9" fillId="0" borderId="53" xfId="0" applyFont="1" applyFill="1" applyBorder="1" applyAlignment="1" applyProtection="1">
      <alignment horizontal="left" vertical="top"/>
      <protection locked="0"/>
    </xf>
    <xf numFmtId="0" fontId="9" fillId="0" borderId="37" xfId="0" applyFont="1" applyFill="1" applyBorder="1" applyAlignment="1" applyProtection="1">
      <alignment horizontal="left" vertical="top"/>
      <protection locked="0"/>
    </xf>
    <xf numFmtId="0" fontId="9" fillId="0" borderId="38" xfId="0" applyFont="1" applyFill="1" applyBorder="1" applyAlignment="1" applyProtection="1">
      <alignment horizontal="left" vertical="top"/>
      <protection locked="0"/>
    </xf>
    <xf numFmtId="0" fontId="9" fillId="0" borderId="58" xfId="0" applyFont="1" applyFill="1" applyBorder="1" applyAlignment="1" applyProtection="1">
      <alignment vertical="center"/>
      <protection locked="0"/>
    </xf>
    <xf numFmtId="178" fontId="9" fillId="2" borderId="54" xfId="0" applyNumberFormat="1" applyFont="1" applyFill="1" applyBorder="1" applyAlignment="1" applyProtection="1">
      <alignment horizontal="center" vertical="top"/>
      <protection locked="0"/>
    </xf>
    <xf numFmtId="178" fontId="9" fillId="2" borderId="55" xfId="0" applyNumberFormat="1" applyFont="1" applyFill="1" applyBorder="1" applyAlignment="1" applyProtection="1">
      <alignment horizontal="center" vertical="top"/>
      <protection locked="0"/>
    </xf>
    <xf numFmtId="0" fontId="9" fillId="0" borderId="7" xfId="0" applyFont="1" applyFill="1" applyBorder="1" applyAlignment="1" applyProtection="1">
      <alignment shrinkToFit="1"/>
      <protection locked="0"/>
    </xf>
    <xf numFmtId="0" fontId="9" fillId="0" borderId="5" xfId="0" applyFont="1" applyFill="1" applyBorder="1" applyAlignment="1" applyProtection="1">
      <alignment shrinkToFit="1"/>
      <protection locked="0"/>
    </xf>
    <xf numFmtId="0" fontId="9" fillId="0" borderId="2" xfId="0" applyFont="1" applyFill="1" applyBorder="1" applyAlignment="1" applyProtection="1">
      <alignment vertical="top"/>
      <protection locked="0"/>
    </xf>
    <xf numFmtId="0" fontId="9" fillId="0" borderId="12" xfId="0" applyFont="1" applyFill="1" applyBorder="1" applyAlignment="1" applyProtection="1">
      <alignment vertical="center" wrapText="1"/>
      <protection locked="0"/>
    </xf>
    <xf numFmtId="0" fontId="9" fillId="0" borderId="26" xfId="0" applyFont="1" applyFill="1" applyBorder="1" applyAlignment="1" applyProtection="1">
      <alignment vertical="center" wrapText="1"/>
      <protection locked="0"/>
    </xf>
    <xf numFmtId="0" fontId="9" fillId="0" borderId="6" xfId="0" applyFont="1" applyFill="1" applyBorder="1" applyAlignment="1" applyProtection="1">
      <alignment vertical="center" wrapText="1"/>
      <protection locked="0"/>
    </xf>
    <xf numFmtId="0" fontId="9" fillId="0" borderId="14" xfId="0" applyFont="1" applyFill="1" applyBorder="1" applyAlignment="1" applyProtection="1">
      <alignment vertical="center" wrapText="1"/>
      <protection locked="0"/>
    </xf>
    <xf numFmtId="0" fontId="9" fillId="0" borderId="41" xfId="0" applyFont="1" applyFill="1" applyBorder="1" applyAlignment="1" applyProtection="1">
      <alignment vertical="center" wrapText="1"/>
      <protection locked="0"/>
    </xf>
    <xf numFmtId="0" fontId="9" fillId="0" borderId="53" xfId="0" applyFont="1" applyFill="1" applyBorder="1" applyAlignment="1" applyProtection="1">
      <alignment vertical="center"/>
      <protection locked="0"/>
    </xf>
    <xf numFmtId="0" fontId="9" fillId="0" borderId="26" xfId="0" applyFont="1" applyFill="1" applyBorder="1" applyAlignment="1" applyProtection="1">
      <alignment vertical="center"/>
      <protection locked="0"/>
    </xf>
    <xf numFmtId="0" fontId="9" fillId="0" borderId="42" xfId="0" applyFont="1" applyFill="1" applyBorder="1" applyAlignment="1" applyProtection="1">
      <alignment vertical="center"/>
      <protection locked="0"/>
    </xf>
    <xf numFmtId="0" fontId="9" fillId="0" borderId="0" xfId="0" applyFont="1" applyFill="1" applyProtection="1">
      <protection locked="0"/>
    </xf>
    <xf numFmtId="0" fontId="0" fillId="0" borderId="0" xfId="0" applyAlignment="1" applyProtection="1">
      <alignment vertical="center"/>
      <protection locked="0"/>
    </xf>
    <xf numFmtId="0" fontId="0" fillId="0" borderId="0" xfId="0" applyProtection="1"/>
    <xf numFmtId="0" fontId="20" fillId="0" borderId="63" xfId="0" applyFont="1" applyFill="1" applyBorder="1" applyProtection="1"/>
    <xf numFmtId="0" fontId="21" fillId="0" borderId="0" xfId="0" applyFont="1" applyBorder="1" applyProtection="1"/>
    <xf numFmtId="0" fontId="6" fillId="4" borderId="0" xfId="0" applyFont="1" applyFill="1" applyProtection="1"/>
    <xf numFmtId="0" fontId="21" fillId="4" borderId="0" xfId="0" applyFont="1" applyFill="1" applyProtection="1"/>
    <xf numFmtId="0" fontId="22" fillId="4" borderId="0" xfId="0" applyFont="1" applyFill="1" applyProtection="1"/>
    <xf numFmtId="0" fontId="20" fillId="4" borderId="0" xfId="0" applyFont="1" applyFill="1" applyProtection="1"/>
    <xf numFmtId="0" fontId="6" fillId="4" borderId="0" xfId="0" applyFont="1" applyFill="1" applyAlignment="1" applyProtection="1">
      <alignment horizontal="left" vertical="center"/>
    </xf>
    <xf numFmtId="0" fontId="20" fillId="0" borderId="63" xfId="0" applyFont="1" applyFill="1" applyBorder="1" applyAlignment="1" applyProtection="1">
      <alignment horizontal="right"/>
    </xf>
    <xf numFmtId="0" fontId="6" fillId="0" borderId="64" xfId="0" applyFont="1" applyBorder="1" applyProtection="1"/>
    <xf numFmtId="0" fontId="21" fillId="0" borderId="64" xfId="0" applyFont="1" applyBorder="1" applyProtection="1"/>
    <xf numFmtId="0" fontId="6" fillId="0" borderId="0" xfId="0" applyFont="1" applyProtection="1"/>
    <xf numFmtId="0" fontId="21" fillId="0" borderId="0" xfId="0" applyFont="1" applyProtection="1"/>
    <xf numFmtId="0" fontId="6" fillId="0" borderId="65" xfId="0" applyFont="1" applyFill="1" applyBorder="1" applyProtection="1"/>
    <xf numFmtId="0" fontId="6" fillId="0" borderId="0" xfId="0" applyFont="1" applyFill="1" applyAlignment="1" applyProtection="1">
      <alignment horizontal="left" vertical="center"/>
    </xf>
    <xf numFmtId="0" fontId="21" fillId="0" borderId="0" xfId="0" applyFont="1" applyFill="1" applyProtection="1"/>
    <xf numFmtId="0" fontId="6" fillId="0" borderId="0" xfId="0" applyFont="1" applyFill="1" applyAlignment="1" applyProtection="1">
      <alignment horizontal="right"/>
    </xf>
    <xf numFmtId="0" fontId="19" fillId="0" borderId="0" xfId="0" applyFont="1" applyFill="1" applyBorder="1" applyAlignment="1" applyProtection="1">
      <alignment horizontal="center" vertical="center"/>
    </xf>
    <xf numFmtId="0" fontId="6" fillId="0" borderId="46" xfId="0" applyFont="1" applyFill="1" applyBorder="1" applyAlignment="1" applyProtection="1">
      <alignment horizontal="left" vertical="center"/>
    </xf>
    <xf numFmtId="0" fontId="6" fillId="0" borderId="0" xfId="0" applyFont="1" applyFill="1" applyAlignment="1" applyProtection="1">
      <alignment horizontal="center"/>
    </xf>
    <xf numFmtId="0" fontId="6" fillId="0" borderId="13" xfId="0" applyFont="1" applyBorder="1" applyProtection="1"/>
    <xf numFmtId="0" fontId="6" fillId="0" borderId="46" xfId="0" applyFont="1" applyFill="1" applyBorder="1" applyProtection="1"/>
    <xf numFmtId="0" fontId="8" fillId="0" borderId="0" xfId="0" applyFont="1" applyFill="1" applyAlignment="1" applyProtection="1">
      <alignment horizontal="left" vertical="top"/>
    </xf>
    <xf numFmtId="0" fontId="6" fillId="0" borderId="21" xfId="0" applyFont="1" applyFill="1" applyBorder="1" applyProtection="1"/>
    <xf numFmtId="0" fontId="10" fillId="0" borderId="46" xfId="0" applyFont="1" applyFill="1" applyBorder="1" applyProtection="1"/>
    <xf numFmtId="0" fontId="6" fillId="3" borderId="0" xfId="0" applyFont="1" applyFill="1" applyAlignment="1" applyProtection="1">
      <alignment horizontal="left" vertical="center"/>
    </xf>
    <xf numFmtId="2" fontId="21" fillId="3" borderId="0" xfId="0" applyNumberFormat="1" applyFont="1" applyFill="1" applyProtection="1"/>
    <xf numFmtId="0" fontId="6" fillId="3" borderId="0" xfId="0" applyFont="1" applyFill="1" applyAlignment="1" applyProtection="1">
      <alignment horizontal="left"/>
    </xf>
    <xf numFmtId="0" fontId="10" fillId="0" borderId="40" xfId="0" applyFont="1" applyBorder="1" applyProtection="1"/>
    <xf numFmtId="0" fontId="6" fillId="0" borderId="33" xfId="0" applyFont="1" applyFill="1" applyBorder="1" applyProtection="1"/>
    <xf numFmtId="0" fontId="6" fillId="0" borderId="40" xfId="0" applyFont="1" applyFill="1" applyBorder="1" applyProtection="1"/>
    <xf numFmtId="0" fontId="6" fillId="0" borderId="2" xfId="0" applyFont="1" applyFill="1" applyBorder="1" applyProtection="1"/>
    <xf numFmtId="0" fontId="6" fillId="0" borderId="3" xfId="0" applyFont="1" applyFill="1" applyBorder="1" applyProtection="1"/>
    <xf numFmtId="0" fontId="23" fillId="0" borderId="0" xfId="0" applyFont="1" applyProtection="1"/>
    <xf numFmtId="0" fontId="6" fillId="0" borderId="4" xfId="0" applyFont="1" applyFill="1" applyBorder="1" applyProtection="1"/>
    <xf numFmtId="0" fontId="6" fillId="0" borderId="5" xfId="0" applyFont="1" applyFill="1" applyBorder="1" applyProtection="1"/>
    <xf numFmtId="0" fontId="9" fillId="2" borderId="30" xfId="0" applyFont="1" applyFill="1" applyBorder="1" applyAlignment="1" applyProtection="1">
      <alignment horizontal="center" vertical="center"/>
    </xf>
    <xf numFmtId="0" fontId="9" fillId="2" borderId="31" xfId="0" applyFont="1" applyFill="1" applyBorder="1" applyAlignment="1" applyProtection="1">
      <alignment horizontal="center" vertical="center"/>
    </xf>
    <xf numFmtId="0" fontId="9" fillId="2" borderId="32" xfId="0" applyFont="1" applyFill="1" applyBorder="1" applyAlignment="1" applyProtection="1">
      <alignment horizontal="center" vertical="center"/>
    </xf>
    <xf numFmtId="0" fontId="6" fillId="0" borderId="6" xfId="0" applyFont="1" applyFill="1" applyBorder="1" applyProtection="1"/>
    <xf numFmtId="0" fontId="6" fillId="0" borderId="7" xfId="0" applyFont="1" applyFill="1" applyBorder="1" applyProtection="1"/>
    <xf numFmtId="0" fontId="6" fillId="3" borderId="0" xfId="0" applyFont="1" applyFill="1" applyAlignment="1" applyProtection="1">
      <alignment vertical="center"/>
    </xf>
    <xf numFmtId="0" fontId="9" fillId="0" borderId="40" xfId="0" applyFont="1" applyFill="1" applyBorder="1" applyProtection="1"/>
    <xf numFmtId="0" fontId="14" fillId="0" borderId="0" xfId="0" applyFont="1" applyFill="1" applyBorder="1" applyProtection="1"/>
    <xf numFmtId="0" fontId="23" fillId="0" borderId="0" xfId="0" applyFont="1" applyFill="1" applyProtection="1"/>
    <xf numFmtId="0" fontId="20" fillId="0" borderId="0" xfId="0" applyFont="1" applyFill="1" applyProtection="1"/>
    <xf numFmtId="0" fontId="8" fillId="0" borderId="0" xfId="0" applyFont="1" applyFill="1" applyAlignment="1" applyProtection="1">
      <alignment horizontal="left" vertical="center"/>
    </xf>
    <xf numFmtId="0" fontId="6" fillId="0" borderId="0" xfId="0" quotePrefix="1" applyFont="1" applyFill="1" applyAlignment="1" applyProtection="1">
      <alignment horizontal="left" vertical="center"/>
    </xf>
    <xf numFmtId="0" fontId="24" fillId="0" borderId="1" xfId="0" applyFont="1" applyFill="1" applyBorder="1" applyAlignment="1" applyProtection="1">
      <alignment horizontal="right"/>
    </xf>
    <xf numFmtId="0" fontId="6" fillId="0" borderId="0" xfId="0" applyFont="1" applyFill="1" applyAlignment="1" applyProtection="1">
      <alignment horizontal="left"/>
    </xf>
    <xf numFmtId="0" fontId="23" fillId="0" borderId="1" xfId="0" applyFont="1" applyFill="1" applyBorder="1" applyProtection="1"/>
    <xf numFmtId="0" fontId="14" fillId="0" borderId="0" xfId="0" applyFont="1" applyFill="1" applyProtection="1"/>
    <xf numFmtId="0" fontId="6" fillId="0" borderId="9" xfId="0" applyFont="1" applyFill="1" applyBorder="1" applyProtection="1"/>
    <xf numFmtId="0" fontId="6" fillId="0" borderId="10" xfId="0" applyFont="1" applyFill="1" applyBorder="1" applyAlignment="1" applyProtection="1">
      <alignment horizontal="center"/>
    </xf>
    <xf numFmtId="179" fontId="9" fillId="0" borderId="0" xfId="0" applyNumberFormat="1" applyFont="1" applyFill="1" applyBorder="1" applyAlignment="1" applyProtection="1">
      <alignment horizontal="left" vertical="top"/>
    </xf>
    <xf numFmtId="179" fontId="9" fillId="0" borderId="0" xfId="0" applyNumberFormat="1" applyFont="1" applyFill="1" applyBorder="1" applyAlignment="1" applyProtection="1">
      <alignment horizontal="right" vertical="center"/>
    </xf>
    <xf numFmtId="179" fontId="8" fillId="0" borderId="0" xfId="0" applyNumberFormat="1" applyFont="1" applyFill="1" applyBorder="1" applyAlignment="1" applyProtection="1">
      <alignment horizontal="right" vertical="center"/>
    </xf>
    <xf numFmtId="179" fontId="9" fillId="0" borderId="0" xfId="0" applyNumberFormat="1" applyFont="1" applyFill="1" applyBorder="1" applyAlignment="1" applyProtection="1">
      <alignment horizontal="right" vertical="center"/>
    </xf>
    <xf numFmtId="0" fontId="6" fillId="0" borderId="66" xfId="0" applyFont="1" applyFill="1" applyBorder="1" applyProtection="1"/>
    <xf numFmtId="0" fontId="21" fillId="0" borderId="55" xfId="0" applyFont="1" applyFill="1" applyBorder="1" applyAlignment="1" applyProtection="1">
      <alignment horizontal="left" vertical="center"/>
    </xf>
    <xf numFmtId="2" fontId="6" fillId="0" borderId="0" xfId="0" applyNumberFormat="1" applyFont="1" applyFill="1" applyProtection="1"/>
    <xf numFmtId="0" fontId="6" fillId="0" borderId="43" xfId="0" applyFont="1" applyFill="1" applyBorder="1" applyAlignment="1" applyProtection="1">
      <alignment horizontal="center"/>
    </xf>
    <xf numFmtId="0" fontId="10" fillId="0" borderId="36" xfId="0" applyFont="1" applyFill="1" applyBorder="1" applyAlignment="1" applyProtection="1">
      <alignment horizontal="left" vertical="center"/>
    </xf>
    <xf numFmtId="0" fontId="6" fillId="0" borderId="42" xfId="0" applyFont="1" applyFill="1" applyBorder="1" applyAlignment="1" applyProtection="1">
      <alignment horizontal="center"/>
    </xf>
    <xf numFmtId="0" fontId="10" fillId="0" borderId="41" xfId="0" applyFont="1" applyFill="1" applyBorder="1" applyAlignment="1" applyProtection="1">
      <alignment horizontal="left" vertical="center"/>
    </xf>
    <xf numFmtId="0" fontId="6" fillId="0" borderId="67" xfId="0" applyFont="1" applyFill="1" applyBorder="1" applyProtection="1"/>
    <xf numFmtId="0" fontId="10" fillId="0" borderId="26" xfId="0" applyFont="1" applyFill="1" applyBorder="1" applyAlignment="1" applyProtection="1">
      <alignment horizontal="left" vertical="center"/>
    </xf>
    <xf numFmtId="0" fontId="6" fillId="0" borderId="36" xfId="0" applyFont="1" applyFill="1" applyBorder="1" applyAlignment="1" applyProtection="1">
      <alignment horizontal="left"/>
    </xf>
    <xf numFmtId="0" fontId="6" fillId="0" borderId="68" xfId="0" applyFont="1" applyFill="1" applyBorder="1" applyAlignment="1" applyProtection="1">
      <alignment horizontal="center"/>
    </xf>
    <xf numFmtId="0" fontId="10" fillId="0" borderId="69" xfId="0" applyFont="1" applyFill="1" applyBorder="1" applyAlignment="1" applyProtection="1">
      <alignment horizontal="left" vertical="center"/>
    </xf>
    <xf numFmtId="0" fontId="6" fillId="0" borderId="47" xfId="0" applyFont="1" applyFill="1" applyBorder="1" applyProtection="1"/>
    <xf numFmtId="0" fontId="10" fillId="0" borderId="49" xfId="0" applyFont="1" applyFill="1" applyBorder="1" applyAlignment="1" applyProtection="1">
      <alignment horizontal="left" vertical="center"/>
    </xf>
    <xf numFmtId="0" fontId="21" fillId="0" borderId="0" xfId="0" applyFont="1" applyFill="1" applyAlignment="1" applyProtection="1">
      <alignment horizontal="left"/>
    </xf>
    <xf numFmtId="0" fontId="22" fillId="0" borderId="0" xfId="0" applyFont="1" applyFill="1" applyProtection="1"/>
    <xf numFmtId="0" fontId="24" fillId="0" borderId="0" xfId="0" applyFont="1" applyFill="1" applyBorder="1" applyAlignment="1" applyProtection="1">
      <alignment horizontal="right"/>
    </xf>
    <xf numFmtId="0" fontId="10" fillId="0" borderId="0" xfId="0" applyFont="1" applyFill="1" applyBorder="1" applyProtection="1"/>
    <xf numFmtId="0" fontId="10" fillId="0" borderId="40" xfId="0" applyFont="1" applyFill="1" applyBorder="1" applyProtection="1"/>
    <xf numFmtId="0" fontId="10"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20" fillId="0" borderId="0" xfId="0" applyFont="1" applyFill="1" applyAlignment="1" applyProtection="1">
      <alignment horizontal="left" vertical="center"/>
    </xf>
    <xf numFmtId="0" fontId="0" fillId="0" borderId="0" xfId="0" applyAlignment="1" applyProtection="1">
      <alignment vertical="center"/>
    </xf>
    <xf numFmtId="0" fontId="6" fillId="0" borderId="21" xfId="0" applyFont="1" applyBorder="1" applyProtection="1"/>
    <xf numFmtId="0" fontId="10" fillId="0" borderId="0" xfId="0" applyFont="1" applyProtection="1"/>
    <xf numFmtId="0" fontId="6" fillId="0" borderId="0" xfId="0" applyFont="1" applyBorder="1" applyProtection="1"/>
    <xf numFmtId="0" fontId="25" fillId="0" borderId="0" xfId="0" applyFont="1" applyAlignment="1" applyProtection="1">
      <alignment vertical="center"/>
    </xf>
    <xf numFmtId="0" fontId="0" fillId="0" borderId="0" xfId="0" applyBorder="1" applyAlignment="1" applyProtection="1">
      <alignment vertical="center"/>
    </xf>
    <xf numFmtId="0" fontId="25" fillId="0" borderId="0" xfId="0" applyFont="1" applyBorder="1" applyAlignment="1" applyProtection="1">
      <alignment vertical="center"/>
    </xf>
    <xf numFmtId="0" fontId="9" fillId="2" borderId="30"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32" xfId="0" applyFont="1" applyFill="1" applyBorder="1" applyAlignment="1" applyProtection="1">
      <alignment horizontal="left" vertical="center"/>
      <protection locked="0"/>
    </xf>
  </cellXfs>
  <cellStyles count="10">
    <cellStyle name="桁区切り 2" xfId="2"/>
    <cellStyle name="桁区切り 3" xfId="9"/>
    <cellStyle name="通貨 2" xfId="3"/>
    <cellStyle name="標準" xfId="0" builtinId="0"/>
    <cellStyle name="標準 2" xfId="1"/>
    <cellStyle name="標準 2 2" xfId="6"/>
    <cellStyle name="標準 2 3" xfId="5"/>
    <cellStyle name="標準 3" xfId="4"/>
    <cellStyle name="標準 4" xfId="7"/>
    <cellStyle name="標準 5" xfId="8"/>
  </cellStyles>
  <dxfs count="2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numFmt numFmtId="0" formatCode="General"/>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0" tint="-0.14996795556505021"/>
        </patternFill>
      </fill>
    </dxf>
  </dxfs>
  <tableStyles count="0" defaultTableStyle="TableStyleMedium2" defaultPivotStyle="PivotStyleLight16"/>
  <colors>
    <mruColors>
      <color rgb="FFCCFFFF"/>
      <color rgb="FFFFCCFF"/>
      <color rgb="FF66FFFF"/>
      <color rgb="FFFFCCCC"/>
      <color rgb="FFFF7C80"/>
      <color rgb="FFFFFFCC"/>
      <color rgb="FFCCFFCC"/>
      <color rgb="FFCCECFF"/>
      <color rgb="FFCCCCFF"/>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GBox"/>
</file>

<file path=xl/ctrlProps/ctrlProp13.xml><?xml version="1.0" encoding="utf-8"?>
<formControlPr xmlns="http://schemas.microsoft.com/office/spreadsheetml/2009/9/main" objectType="Radio" firstButton="1" fmlaLink="#REF!"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file>

<file path=xl/ctrlProps/ctrlProp2.xml><?xml version="1.0" encoding="utf-8"?>
<formControlPr xmlns="http://schemas.microsoft.com/office/spreadsheetml/2009/9/main" objectType="Radio" firstButton="1" fmlaLink="#REF!" lockText="1" noThreeD="1"/>
</file>

<file path=xl/ctrlProps/ctrlProp3.xml><?xml version="1.0" encoding="utf-8"?>
<formControlPr xmlns="http://schemas.microsoft.com/office/spreadsheetml/2009/9/main" objectType="Radio" firstButton="1" fmlaLink="#REF!"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29</xdr:row>
          <xdr:rowOff>0</xdr:rowOff>
        </xdr:from>
        <xdr:to>
          <xdr:col>11</xdr:col>
          <xdr:colOff>487680</xdr:colOff>
          <xdr:row>29</xdr:row>
          <xdr:rowOff>76200</xdr:rowOff>
        </xdr:to>
        <xdr:sp macro="" textlink="">
          <xdr:nvSpPr>
            <xdr:cNvPr id="3090" name="Group Box 18" hidden="1">
              <a:extLst>
                <a:ext uri="{63B3BB69-23CF-44E3-9099-C40C66FF867C}">
                  <a14:compatExt spid="_x0000_s3090"/>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1042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106680</xdr:colOff>
          <xdr:row>29</xdr:row>
          <xdr:rowOff>0</xdr:rowOff>
        </xdr:from>
        <xdr:to>
          <xdr:col>3</xdr:col>
          <xdr:colOff>1021080</xdr:colOff>
          <xdr:row>29</xdr:row>
          <xdr:rowOff>38100</xdr:rowOff>
        </xdr:to>
        <xdr:sp macro="" textlink="">
          <xdr:nvSpPr>
            <xdr:cNvPr id="3093" name="rdoERRConformityNone" hidden="1">
              <a:extLst>
                <a:ext uri="{63B3BB69-23CF-44E3-9099-C40C66FF867C}">
                  <a14:compatExt spid="_x0000_s3093"/>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対象となる用途がない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29</xdr:row>
          <xdr:rowOff>0</xdr:rowOff>
        </xdr:from>
        <xdr:to>
          <xdr:col>4</xdr:col>
          <xdr:colOff>0</xdr:colOff>
          <xdr:row>31</xdr:row>
          <xdr:rowOff>22860</xdr:rowOff>
        </xdr:to>
        <xdr:sp macro="" textlink="">
          <xdr:nvSpPr>
            <xdr:cNvPr id="3100" name="Option Button 28" hidden="1">
              <a:extLst>
                <a:ext uri="{63B3BB69-23CF-44E3-9099-C40C66FF867C}">
                  <a14:compatExt spid="_x0000_s3100"/>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導入する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0</xdr:rowOff>
        </xdr:from>
        <xdr:to>
          <xdr:col>4</xdr:col>
          <xdr:colOff>1104900</xdr:colOff>
          <xdr:row>31</xdr:row>
          <xdr:rowOff>0</xdr:rowOff>
        </xdr:to>
        <xdr:sp macro="" textlink="">
          <xdr:nvSpPr>
            <xdr:cNvPr id="3102" name="Option Button 30" hidden="1">
              <a:extLst>
                <a:ext uri="{63B3BB69-23CF-44E3-9099-C40C66FF867C}">
                  <a14:compatExt spid="_x0000_s3102"/>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導入しない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29</xdr:row>
          <xdr:rowOff>0</xdr:rowOff>
        </xdr:from>
        <xdr:to>
          <xdr:col>16</xdr:col>
          <xdr:colOff>152400</xdr:colOff>
          <xdr:row>31</xdr:row>
          <xdr:rowOff>76200</xdr:rowOff>
        </xdr:to>
        <xdr:sp macro="" textlink="">
          <xdr:nvSpPr>
            <xdr:cNvPr id="3103" name="Group Box 31" hidden="1">
              <a:extLst>
                <a:ext uri="{63B3BB69-23CF-44E3-9099-C40C66FF867C}">
                  <a14:compatExt spid="_x0000_s3103"/>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1055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10</xdr:col>
          <xdr:colOff>99060</xdr:colOff>
          <xdr:row>31</xdr:row>
          <xdr:rowOff>0</xdr:rowOff>
        </xdr:to>
        <xdr:sp macro="" textlink="">
          <xdr:nvSpPr>
            <xdr:cNvPr id="3104" name="Option Button 32" hidden="1">
              <a:extLst>
                <a:ext uri="{63B3BB69-23CF-44E3-9099-C40C66FF867C}">
                  <a14:compatExt spid="_x0000_s3104"/>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830580</xdr:colOff>
          <xdr:row>29</xdr:row>
          <xdr:rowOff>0</xdr:rowOff>
        </xdr:from>
        <xdr:to>
          <xdr:col>6</xdr:col>
          <xdr:colOff>137160</xdr:colOff>
          <xdr:row>31</xdr:row>
          <xdr:rowOff>7620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SRC造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29</xdr:row>
          <xdr:rowOff>0</xdr:rowOff>
        </xdr:from>
        <xdr:to>
          <xdr:col>9</xdr:col>
          <xdr:colOff>68580</xdr:colOff>
          <xdr:row>31</xdr:row>
          <xdr:rowOff>7620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RC造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29</xdr:row>
          <xdr:rowOff>0</xdr:rowOff>
        </xdr:from>
        <xdr:to>
          <xdr:col>11</xdr:col>
          <xdr:colOff>213360</xdr:colOff>
          <xdr:row>31</xdr:row>
          <xdr:rowOff>7620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29</xdr:row>
          <xdr:rowOff>0</xdr:rowOff>
        </xdr:from>
        <xdr:to>
          <xdr:col>13</xdr:col>
          <xdr:colOff>60960</xdr:colOff>
          <xdr:row>31</xdr:row>
          <xdr:rowOff>7620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0</xdr:rowOff>
        </xdr:from>
        <xdr:to>
          <xdr:col>4</xdr:col>
          <xdr:colOff>822960</xdr:colOff>
          <xdr:row>31</xdr:row>
          <xdr:rowOff>7620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木造</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1104900</xdr:colOff>
          <xdr:row>11</xdr:row>
          <xdr:rowOff>175260</xdr:rowOff>
        </xdr:from>
        <xdr:to>
          <xdr:col>8</xdr:col>
          <xdr:colOff>22860</xdr:colOff>
          <xdr:row>13</xdr:row>
          <xdr:rowOff>22860</xdr:rowOff>
        </xdr:to>
        <xdr:sp macro="" textlink="">
          <xdr:nvSpPr>
            <xdr:cNvPr id="3116" name="Group Box 44" hidden="1">
              <a:extLst>
                <a:ext uri="{63B3BB69-23CF-44E3-9099-C40C66FF867C}">
                  <a14:compatExt spid="_x0000_s3116"/>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1068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60960</xdr:colOff>
          <xdr:row>11</xdr:row>
          <xdr:rowOff>182880</xdr:rowOff>
        </xdr:from>
        <xdr:to>
          <xdr:col>4</xdr:col>
          <xdr:colOff>632460</xdr:colOff>
          <xdr:row>13</xdr:row>
          <xdr:rowOff>22860</xdr:rowOff>
        </xdr:to>
        <xdr:sp macro="" textlink="">
          <xdr:nvSpPr>
            <xdr:cNvPr id="3117" name="rdoPlan" hidden="1">
              <a:extLst>
                <a:ext uri="{63B3BB69-23CF-44E3-9099-C40C66FF867C}">
                  <a14:compatExt spid="_x0000_s3117"/>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640080</xdr:colOff>
          <xdr:row>11</xdr:row>
          <xdr:rowOff>182880</xdr:rowOff>
        </xdr:from>
        <xdr:to>
          <xdr:col>4</xdr:col>
          <xdr:colOff>1249680</xdr:colOff>
          <xdr:row>13</xdr:row>
          <xdr:rowOff>22860</xdr:rowOff>
        </xdr:to>
        <xdr:sp macro="" textlink="">
          <xdr:nvSpPr>
            <xdr:cNvPr id="3118" name="rdoModify" hidden="1">
              <a:extLst>
                <a:ext uri="{63B3BB69-23CF-44E3-9099-C40C66FF867C}">
                  <a14:compatExt spid="_x0000_s3118"/>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増築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1242060</xdr:colOff>
          <xdr:row>11</xdr:row>
          <xdr:rowOff>182880</xdr:rowOff>
        </xdr:from>
        <xdr:to>
          <xdr:col>6</xdr:col>
          <xdr:colOff>297180</xdr:colOff>
          <xdr:row>13</xdr:row>
          <xdr:rowOff>22860</xdr:rowOff>
        </xdr:to>
        <xdr:sp macro="" textlink="">
          <xdr:nvSpPr>
            <xdr:cNvPr id="3119" name="rdoComplete" hidden="1">
              <a:extLst>
                <a:ext uri="{63B3BB69-23CF-44E3-9099-C40C66FF867C}">
                  <a14:compatExt spid="_x0000_s3119"/>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改築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1363980</xdr:colOff>
          <xdr:row>0</xdr:row>
          <xdr:rowOff>220980</xdr:rowOff>
        </xdr:from>
        <xdr:to>
          <xdr:col>10</xdr:col>
          <xdr:colOff>220980</xdr:colOff>
          <xdr:row>1</xdr:row>
          <xdr:rowOff>0</xdr:rowOff>
        </xdr:to>
        <xdr:sp macro="" textlink="">
          <xdr:nvSpPr>
            <xdr:cNvPr id="3120" name="Group Box 48" hidden="1">
              <a:extLst>
                <a:ext uri="{63B3BB69-23CF-44E3-9099-C40C66FF867C}">
                  <a14:compatExt spid="_x0000_s3120"/>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U32"/>
  <sheetViews>
    <sheetView showGridLines="0" tabSelected="1" view="pageBreakPreview" zoomScaleNormal="115" zoomScaleSheetLayoutView="100" workbookViewId="0">
      <selection activeCell="F3" sqref="F3:Q3"/>
    </sheetView>
  </sheetViews>
  <sheetFormatPr defaultColWidth="8.09765625" defaultRowHeight="15"/>
  <cols>
    <col min="1" max="2" width="0.59765625" style="137" customWidth="1"/>
    <col min="3" max="3" width="6.59765625" style="137" customWidth="1"/>
    <col min="4" max="4" width="14.59765625" style="137" customWidth="1"/>
    <col min="5" max="5" width="18" style="137" customWidth="1"/>
    <col min="6" max="6" width="2.19921875" style="137" customWidth="1"/>
    <col min="7" max="7" width="4.19921875" style="137" customWidth="1"/>
    <col min="8" max="8" width="2.19921875" style="137" customWidth="1"/>
    <col min="9" max="9" width="4.19921875" style="137" customWidth="1"/>
    <col min="10" max="10" width="2.19921875" style="137" customWidth="1"/>
    <col min="11" max="11" width="6.69921875" style="137" customWidth="1"/>
    <col min="12" max="12" width="10.09765625" style="137" customWidth="1"/>
    <col min="13" max="13" width="2.19921875" style="137" customWidth="1"/>
    <col min="14" max="14" width="4.09765625" style="137" customWidth="1"/>
    <col min="15" max="15" width="2.19921875" style="137" customWidth="1"/>
    <col min="16" max="16" width="4.09765625" style="137" customWidth="1"/>
    <col min="17" max="17" width="2.19921875" style="137" customWidth="1"/>
    <col min="18" max="18" width="1.19921875" style="137" customWidth="1"/>
    <col min="19" max="19" width="0.19921875" style="19" customWidth="1"/>
    <col min="20" max="21" width="8.09765625" style="19" hidden="1" customWidth="1"/>
    <col min="22" max="243" width="8.09765625" style="19"/>
    <col min="244" max="245" width="1" style="19" customWidth="1"/>
    <col min="246" max="246" width="6.59765625" style="19" customWidth="1"/>
    <col min="247" max="247" width="14.59765625" style="19" customWidth="1"/>
    <col min="248" max="248" width="17" style="19" customWidth="1"/>
    <col min="249" max="249" width="2.19921875" style="19" customWidth="1"/>
    <col min="250" max="250" width="4.19921875" style="19" customWidth="1"/>
    <col min="251" max="251" width="2.19921875" style="19" customWidth="1"/>
    <col min="252" max="252" width="4.19921875" style="19" customWidth="1"/>
    <col min="253" max="253" width="2.19921875" style="19" customWidth="1"/>
    <col min="254" max="254" width="6.69921875" style="19" customWidth="1"/>
    <col min="255" max="255" width="10.09765625" style="19" customWidth="1"/>
    <col min="256" max="256" width="2.19921875" style="19" customWidth="1"/>
    <col min="257" max="257" width="4.09765625" style="19" customWidth="1"/>
    <col min="258" max="258" width="2.19921875" style="19" customWidth="1"/>
    <col min="259" max="259" width="4.09765625" style="19" customWidth="1"/>
    <col min="260" max="260" width="2.19921875" style="19" customWidth="1"/>
    <col min="261" max="262" width="2.09765625" style="19" customWidth="1"/>
    <col min="263" max="273" width="0" style="19" hidden="1" customWidth="1"/>
    <col min="274" max="499" width="8.09765625" style="19"/>
    <col min="500" max="501" width="1" style="19" customWidth="1"/>
    <col min="502" max="502" width="6.59765625" style="19" customWidth="1"/>
    <col min="503" max="503" width="14.59765625" style="19" customWidth="1"/>
    <col min="504" max="504" width="17" style="19" customWidth="1"/>
    <col min="505" max="505" width="2.19921875" style="19" customWidth="1"/>
    <col min="506" max="506" width="4.19921875" style="19" customWidth="1"/>
    <col min="507" max="507" width="2.19921875" style="19" customWidth="1"/>
    <col min="508" max="508" width="4.19921875" style="19" customWidth="1"/>
    <col min="509" max="509" width="2.19921875" style="19" customWidth="1"/>
    <col min="510" max="510" width="6.69921875" style="19" customWidth="1"/>
    <col min="511" max="511" width="10.09765625" style="19" customWidth="1"/>
    <col min="512" max="512" width="2.19921875" style="19" customWidth="1"/>
    <col min="513" max="513" width="4.09765625" style="19" customWidth="1"/>
    <col min="514" max="514" width="2.19921875" style="19" customWidth="1"/>
    <col min="515" max="515" width="4.09765625" style="19" customWidth="1"/>
    <col min="516" max="516" width="2.19921875" style="19" customWidth="1"/>
    <col min="517" max="518" width="2.09765625" style="19" customWidth="1"/>
    <col min="519" max="529" width="0" style="19" hidden="1" customWidth="1"/>
    <col min="530" max="755" width="8.09765625" style="19"/>
    <col min="756" max="757" width="1" style="19" customWidth="1"/>
    <col min="758" max="758" width="6.59765625" style="19" customWidth="1"/>
    <col min="759" max="759" width="14.59765625" style="19" customWidth="1"/>
    <col min="760" max="760" width="17" style="19" customWidth="1"/>
    <col min="761" max="761" width="2.19921875" style="19" customWidth="1"/>
    <col min="762" max="762" width="4.19921875" style="19" customWidth="1"/>
    <col min="763" max="763" width="2.19921875" style="19" customWidth="1"/>
    <col min="764" max="764" width="4.19921875" style="19" customWidth="1"/>
    <col min="765" max="765" width="2.19921875" style="19" customWidth="1"/>
    <col min="766" max="766" width="6.69921875" style="19" customWidth="1"/>
    <col min="767" max="767" width="10.09765625" style="19" customWidth="1"/>
    <col min="768" max="768" width="2.19921875" style="19" customWidth="1"/>
    <col min="769" max="769" width="4.09765625" style="19" customWidth="1"/>
    <col min="770" max="770" width="2.19921875" style="19" customWidth="1"/>
    <col min="771" max="771" width="4.09765625" style="19" customWidth="1"/>
    <col min="772" max="772" width="2.19921875" style="19" customWidth="1"/>
    <col min="773" max="774" width="2.09765625" style="19" customWidth="1"/>
    <col min="775" max="785" width="0" style="19" hidden="1" customWidth="1"/>
    <col min="786" max="1011" width="8.09765625" style="19"/>
    <col min="1012" max="1013" width="1" style="19" customWidth="1"/>
    <col min="1014" max="1014" width="6.59765625" style="19" customWidth="1"/>
    <col min="1015" max="1015" width="14.59765625" style="19" customWidth="1"/>
    <col min="1016" max="1016" width="17" style="19" customWidth="1"/>
    <col min="1017" max="1017" width="2.19921875" style="19" customWidth="1"/>
    <col min="1018" max="1018" width="4.19921875" style="19" customWidth="1"/>
    <col min="1019" max="1019" width="2.19921875" style="19" customWidth="1"/>
    <col min="1020" max="1020" width="4.19921875" style="19" customWidth="1"/>
    <col min="1021" max="1021" width="2.19921875" style="19" customWidth="1"/>
    <col min="1022" max="1022" width="6.69921875" style="19" customWidth="1"/>
    <col min="1023" max="1023" width="10.09765625" style="19" customWidth="1"/>
    <col min="1024" max="1024" width="2.19921875" style="19" customWidth="1"/>
    <col min="1025" max="1025" width="4.09765625" style="19" customWidth="1"/>
    <col min="1026" max="1026" width="2.19921875" style="19" customWidth="1"/>
    <col min="1027" max="1027" width="4.09765625" style="19" customWidth="1"/>
    <col min="1028" max="1028" width="2.19921875" style="19" customWidth="1"/>
    <col min="1029" max="1030" width="2.09765625" style="19" customWidth="1"/>
    <col min="1031" max="1041" width="0" style="19" hidden="1" customWidth="1"/>
    <col min="1042" max="1267" width="8.09765625" style="19"/>
    <col min="1268" max="1269" width="1" style="19" customWidth="1"/>
    <col min="1270" max="1270" width="6.59765625" style="19" customWidth="1"/>
    <col min="1271" max="1271" width="14.59765625" style="19" customWidth="1"/>
    <col min="1272" max="1272" width="17" style="19" customWidth="1"/>
    <col min="1273" max="1273" width="2.19921875" style="19" customWidth="1"/>
    <col min="1274" max="1274" width="4.19921875" style="19" customWidth="1"/>
    <col min="1275" max="1275" width="2.19921875" style="19" customWidth="1"/>
    <col min="1276" max="1276" width="4.19921875" style="19" customWidth="1"/>
    <col min="1277" max="1277" width="2.19921875" style="19" customWidth="1"/>
    <col min="1278" max="1278" width="6.69921875" style="19" customWidth="1"/>
    <col min="1279" max="1279" width="10.09765625" style="19" customWidth="1"/>
    <col min="1280" max="1280" width="2.19921875" style="19" customWidth="1"/>
    <col min="1281" max="1281" width="4.09765625" style="19" customWidth="1"/>
    <col min="1282" max="1282" width="2.19921875" style="19" customWidth="1"/>
    <col min="1283" max="1283" width="4.09765625" style="19" customWidth="1"/>
    <col min="1284" max="1284" width="2.19921875" style="19" customWidth="1"/>
    <col min="1285" max="1286" width="2.09765625" style="19" customWidth="1"/>
    <col min="1287" max="1297" width="0" style="19" hidden="1" customWidth="1"/>
    <col min="1298" max="1523" width="8.09765625" style="19"/>
    <col min="1524" max="1525" width="1" style="19" customWidth="1"/>
    <col min="1526" max="1526" width="6.59765625" style="19" customWidth="1"/>
    <col min="1527" max="1527" width="14.59765625" style="19" customWidth="1"/>
    <col min="1528" max="1528" width="17" style="19" customWidth="1"/>
    <col min="1529" max="1529" width="2.19921875" style="19" customWidth="1"/>
    <col min="1530" max="1530" width="4.19921875" style="19" customWidth="1"/>
    <col min="1531" max="1531" width="2.19921875" style="19" customWidth="1"/>
    <col min="1532" max="1532" width="4.19921875" style="19" customWidth="1"/>
    <col min="1533" max="1533" width="2.19921875" style="19" customWidth="1"/>
    <col min="1534" max="1534" width="6.69921875" style="19" customWidth="1"/>
    <col min="1535" max="1535" width="10.09765625" style="19" customWidth="1"/>
    <col min="1536" max="1536" width="2.19921875" style="19" customWidth="1"/>
    <col min="1537" max="1537" width="4.09765625" style="19" customWidth="1"/>
    <col min="1538" max="1538" width="2.19921875" style="19" customWidth="1"/>
    <col min="1539" max="1539" width="4.09765625" style="19" customWidth="1"/>
    <col min="1540" max="1540" width="2.19921875" style="19" customWidth="1"/>
    <col min="1541" max="1542" width="2.09765625" style="19" customWidth="1"/>
    <col min="1543" max="1553" width="0" style="19" hidden="1" customWidth="1"/>
    <col min="1554" max="1779" width="8.09765625" style="19"/>
    <col min="1780" max="1781" width="1" style="19" customWidth="1"/>
    <col min="1782" max="1782" width="6.59765625" style="19" customWidth="1"/>
    <col min="1783" max="1783" width="14.59765625" style="19" customWidth="1"/>
    <col min="1784" max="1784" width="17" style="19" customWidth="1"/>
    <col min="1785" max="1785" width="2.19921875" style="19" customWidth="1"/>
    <col min="1786" max="1786" width="4.19921875" style="19" customWidth="1"/>
    <col min="1787" max="1787" width="2.19921875" style="19" customWidth="1"/>
    <col min="1788" max="1788" width="4.19921875" style="19" customWidth="1"/>
    <col min="1789" max="1789" width="2.19921875" style="19" customWidth="1"/>
    <col min="1790" max="1790" width="6.69921875" style="19" customWidth="1"/>
    <col min="1791" max="1791" width="10.09765625" style="19" customWidth="1"/>
    <col min="1792" max="1792" width="2.19921875" style="19" customWidth="1"/>
    <col min="1793" max="1793" width="4.09765625" style="19" customWidth="1"/>
    <col min="1794" max="1794" width="2.19921875" style="19" customWidth="1"/>
    <col min="1795" max="1795" width="4.09765625" style="19" customWidth="1"/>
    <col min="1796" max="1796" width="2.19921875" style="19" customWidth="1"/>
    <col min="1797" max="1798" width="2.09765625" style="19" customWidth="1"/>
    <col min="1799" max="1809" width="0" style="19" hidden="1" customWidth="1"/>
    <col min="1810" max="2035" width="8.09765625" style="19"/>
    <col min="2036" max="2037" width="1" style="19" customWidth="1"/>
    <col min="2038" max="2038" width="6.59765625" style="19" customWidth="1"/>
    <col min="2039" max="2039" width="14.59765625" style="19" customWidth="1"/>
    <col min="2040" max="2040" width="17" style="19" customWidth="1"/>
    <col min="2041" max="2041" width="2.19921875" style="19" customWidth="1"/>
    <col min="2042" max="2042" width="4.19921875" style="19" customWidth="1"/>
    <col min="2043" max="2043" width="2.19921875" style="19" customWidth="1"/>
    <col min="2044" max="2044" width="4.19921875" style="19" customWidth="1"/>
    <col min="2045" max="2045" width="2.19921875" style="19" customWidth="1"/>
    <col min="2046" max="2046" width="6.69921875" style="19" customWidth="1"/>
    <col min="2047" max="2047" width="10.09765625" style="19" customWidth="1"/>
    <col min="2048" max="2048" width="2.19921875" style="19" customWidth="1"/>
    <col min="2049" max="2049" width="4.09765625" style="19" customWidth="1"/>
    <col min="2050" max="2050" width="2.19921875" style="19" customWidth="1"/>
    <col min="2051" max="2051" width="4.09765625" style="19" customWidth="1"/>
    <col min="2052" max="2052" width="2.19921875" style="19" customWidth="1"/>
    <col min="2053" max="2054" width="2.09765625" style="19" customWidth="1"/>
    <col min="2055" max="2065" width="0" style="19" hidden="1" customWidth="1"/>
    <col min="2066" max="2291" width="8.09765625" style="19"/>
    <col min="2292" max="2293" width="1" style="19" customWidth="1"/>
    <col min="2294" max="2294" width="6.59765625" style="19" customWidth="1"/>
    <col min="2295" max="2295" width="14.59765625" style="19" customWidth="1"/>
    <col min="2296" max="2296" width="17" style="19" customWidth="1"/>
    <col min="2297" max="2297" width="2.19921875" style="19" customWidth="1"/>
    <col min="2298" max="2298" width="4.19921875" style="19" customWidth="1"/>
    <col min="2299" max="2299" width="2.19921875" style="19" customWidth="1"/>
    <col min="2300" max="2300" width="4.19921875" style="19" customWidth="1"/>
    <col min="2301" max="2301" width="2.19921875" style="19" customWidth="1"/>
    <col min="2302" max="2302" width="6.69921875" style="19" customWidth="1"/>
    <col min="2303" max="2303" width="10.09765625" style="19" customWidth="1"/>
    <col min="2304" max="2304" width="2.19921875" style="19" customWidth="1"/>
    <col min="2305" max="2305" width="4.09765625" style="19" customWidth="1"/>
    <col min="2306" max="2306" width="2.19921875" style="19" customWidth="1"/>
    <col min="2307" max="2307" width="4.09765625" style="19" customWidth="1"/>
    <col min="2308" max="2308" width="2.19921875" style="19" customWidth="1"/>
    <col min="2309" max="2310" width="2.09765625" style="19" customWidth="1"/>
    <col min="2311" max="2321" width="0" style="19" hidden="1" customWidth="1"/>
    <col min="2322" max="2547" width="8.09765625" style="19"/>
    <col min="2548" max="2549" width="1" style="19" customWidth="1"/>
    <col min="2550" max="2550" width="6.59765625" style="19" customWidth="1"/>
    <col min="2551" max="2551" width="14.59765625" style="19" customWidth="1"/>
    <col min="2552" max="2552" width="17" style="19" customWidth="1"/>
    <col min="2553" max="2553" width="2.19921875" style="19" customWidth="1"/>
    <col min="2554" max="2554" width="4.19921875" style="19" customWidth="1"/>
    <col min="2555" max="2555" width="2.19921875" style="19" customWidth="1"/>
    <col min="2556" max="2556" width="4.19921875" style="19" customWidth="1"/>
    <col min="2557" max="2557" width="2.19921875" style="19" customWidth="1"/>
    <col min="2558" max="2558" width="6.69921875" style="19" customWidth="1"/>
    <col min="2559" max="2559" width="10.09765625" style="19" customWidth="1"/>
    <col min="2560" max="2560" width="2.19921875" style="19" customWidth="1"/>
    <col min="2561" max="2561" width="4.09765625" style="19" customWidth="1"/>
    <col min="2562" max="2562" width="2.19921875" style="19" customWidth="1"/>
    <col min="2563" max="2563" width="4.09765625" style="19" customWidth="1"/>
    <col min="2564" max="2564" width="2.19921875" style="19" customWidth="1"/>
    <col min="2565" max="2566" width="2.09765625" style="19" customWidth="1"/>
    <col min="2567" max="2577" width="0" style="19" hidden="1" customWidth="1"/>
    <col min="2578" max="2803" width="8.09765625" style="19"/>
    <col min="2804" max="2805" width="1" style="19" customWidth="1"/>
    <col min="2806" max="2806" width="6.59765625" style="19" customWidth="1"/>
    <col min="2807" max="2807" width="14.59765625" style="19" customWidth="1"/>
    <col min="2808" max="2808" width="17" style="19" customWidth="1"/>
    <col min="2809" max="2809" width="2.19921875" style="19" customWidth="1"/>
    <col min="2810" max="2810" width="4.19921875" style="19" customWidth="1"/>
    <col min="2811" max="2811" width="2.19921875" style="19" customWidth="1"/>
    <col min="2812" max="2812" width="4.19921875" style="19" customWidth="1"/>
    <col min="2813" max="2813" width="2.19921875" style="19" customWidth="1"/>
    <col min="2814" max="2814" width="6.69921875" style="19" customWidth="1"/>
    <col min="2815" max="2815" width="10.09765625" style="19" customWidth="1"/>
    <col min="2816" max="2816" width="2.19921875" style="19" customWidth="1"/>
    <col min="2817" max="2817" width="4.09765625" style="19" customWidth="1"/>
    <col min="2818" max="2818" width="2.19921875" style="19" customWidth="1"/>
    <col min="2819" max="2819" width="4.09765625" style="19" customWidth="1"/>
    <col min="2820" max="2820" width="2.19921875" style="19" customWidth="1"/>
    <col min="2821" max="2822" width="2.09765625" style="19" customWidth="1"/>
    <col min="2823" max="2833" width="0" style="19" hidden="1" customWidth="1"/>
    <col min="2834" max="3059" width="8.09765625" style="19"/>
    <col min="3060" max="3061" width="1" style="19" customWidth="1"/>
    <col min="3062" max="3062" width="6.59765625" style="19" customWidth="1"/>
    <col min="3063" max="3063" width="14.59765625" style="19" customWidth="1"/>
    <col min="3064" max="3064" width="17" style="19" customWidth="1"/>
    <col min="3065" max="3065" width="2.19921875" style="19" customWidth="1"/>
    <col min="3066" max="3066" width="4.19921875" style="19" customWidth="1"/>
    <col min="3067" max="3067" width="2.19921875" style="19" customWidth="1"/>
    <col min="3068" max="3068" width="4.19921875" style="19" customWidth="1"/>
    <col min="3069" max="3069" width="2.19921875" style="19" customWidth="1"/>
    <col min="3070" max="3070" width="6.69921875" style="19" customWidth="1"/>
    <col min="3071" max="3071" width="10.09765625" style="19" customWidth="1"/>
    <col min="3072" max="3072" width="2.19921875" style="19" customWidth="1"/>
    <col min="3073" max="3073" width="4.09765625" style="19" customWidth="1"/>
    <col min="3074" max="3074" width="2.19921875" style="19" customWidth="1"/>
    <col min="3075" max="3075" width="4.09765625" style="19" customWidth="1"/>
    <col min="3076" max="3076" width="2.19921875" style="19" customWidth="1"/>
    <col min="3077" max="3078" width="2.09765625" style="19" customWidth="1"/>
    <col min="3079" max="3089" width="0" style="19" hidden="1" customWidth="1"/>
    <col min="3090" max="3315" width="8.09765625" style="19"/>
    <col min="3316" max="3317" width="1" style="19" customWidth="1"/>
    <col min="3318" max="3318" width="6.59765625" style="19" customWidth="1"/>
    <col min="3319" max="3319" width="14.59765625" style="19" customWidth="1"/>
    <col min="3320" max="3320" width="17" style="19" customWidth="1"/>
    <col min="3321" max="3321" width="2.19921875" style="19" customWidth="1"/>
    <col min="3322" max="3322" width="4.19921875" style="19" customWidth="1"/>
    <col min="3323" max="3323" width="2.19921875" style="19" customWidth="1"/>
    <col min="3324" max="3324" width="4.19921875" style="19" customWidth="1"/>
    <col min="3325" max="3325" width="2.19921875" style="19" customWidth="1"/>
    <col min="3326" max="3326" width="6.69921875" style="19" customWidth="1"/>
    <col min="3327" max="3327" width="10.09765625" style="19" customWidth="1"/>
    <col min="3328" max="3328" width="2.19921875" style="19" customWidth="1"/>
    <col min="3329" max="3329" width="4.09765625" style="19" customWidth="1"/>
    <col min="3330" max="3330" width="2.19921875" style="19" customWidth="1"/>
    <col min="3331" max="3331" width="4.09765625" style="19" customWidth="1"/>
    <col min="3332" max="3332" width="2.19921875" style="19" customWidth="1"/>
    <col min="3333" max="3334" width="2.09765625" style="19" customWidth="1"/>
    <col min="3335" max="3345" width="0" style="19" hidden="1" customWidth="1"/>
    <col min="3346" max="3571" width="8.09765625" style="19"/>
    <col min="3572" max="3573" width="1" style="19" customWidth="1"/>
    <col min="3574" max="3574" width="6.59765625" style="19" customWidth="1"/>
    <col min="3575" max="3575" width="14.59765625" style="19" customWidth="1"/>
    <col min="3576" max="3576" width="17" style="19" customWidth="1"/>
    <col min="3577" max="3577" width="2.19921875" style="19" customWidth="1"/>
    <col min="3578" max="3578" width="4.19921875" style="19" customWidth="1"/>
    <col min="3579" max="3579" width="2.19921875" style="19" customWidth="1"/>
    <col min="3580" max="3580" width="4.19921875" style="19" customWidth="1"/>
    <col min="3581" max="3581" width="2.19921875" style="19" customWidth="1"/>
    <col min="3582" max="3582" width="6.69921875" style="19" customWidth="1"/>
    <col min="3583" max="3583" width="10.09765625" style="19" customWidth="1"/>
    <col min="3584" max="3584" width="2.19921875" style="19" customWidth="1"/>
    <col min="3585" max="3585" width="4.09765625" style="19" customWidth="1"/>
    <col min="3586" max="3586" width="2.19921875" style="19" customWidth="1"/>
    <col min="3587" max="3587" width="4.09765625" style="19" customWidth="1"/>
    <col min="3588" max="3588" width="2.19921875" style="19" customWidth="1"/>
    <col min="3589" max="3590" width="2.09765625" style="19" customWidth="1"/>
    <col min="3591" max="3601" width="0" style="19" hidden="1" customWidth="1"/>
    <col min="3602" max="3827" width="8.09765625" style="19"/>
    <col min="3828" max="3829" width="1" style="19" customWidth="1"/>
    <col min="3830" max="3830" width="6.59765625" style="19" customWidth="1"/>
    <col min="3831" max="3831" width="14.59765625" style="19" customWidth="1"/>
    <col min="3832" max="3832" width="17" style="19" customWidth="1"/>
    <col min="3833" max="3833" width="2.19921875" style="19" customWidth="1"/>
    <col min="3834" max="3834" width="4.19921875" style="19" customWidth="1"/>
    <col min="3835" max="3835" width="2.19921875" style="19" customWidth="1"/>
    <col min="3836" max="3836" width="4.19921875" style="19" customWidth="1"/>
    <col min="3837" max="3837" width="2.19921875" style="19" customWidth="1"/>
    <col min="3838" max="3838" width="6.69921875" style="19" customWidth="1"/>
    <col min="3839" max="3839" width="10.09765625" style="19" customWidth="1"/>
    <col min="3840" max="3840" width="2.19921875" style="19" customWidth="1"/>
    <col min="3841" max="3841" width="4.09765625" style="19" customWidth="1"/>
    <col min="3842" max="3842" width="2.19921875" style="19" customWidth="1"/>
    <col min="3843" max="3843" width="4.09765625" style="19" customWidth="1"/>
    <col min="3844" max="3844" width="2.19921875" style="19" customWidth="1"/>
    <col min="3845" max="3846" width="2.09765625" style="19" customWidth="1"/>
    <col min="3847" max="3857" width="0" style="19" hidden="1" customWidth="1"/>
    <col min="3858" max="4083" width="8.09765625" style="19"/>
    <col min="4084" max="4085" width="1" style="19" customWidth="1"/>
    <col min="4086" max="4086" width="6.59765625" style="19" customWidth="1"/>
    <col min="4087" max="4087" width="14.59765625" style="19" customWidth="1"/>
    <col min="4088" max="4088" width="17" style="19" customWidth="1"/>
    <col min="4089" max="4089" width="2.19921875" style="19" customWidth="1"/>
    <col min="4090" max="4090" width="4.19921875" style="19" customWidth="1"/>
    <col min="4091" max="4091" width="2.19921875" style="19" customWidth="1"/>
    <col min="4092" max="4092" width="4.19921875" style="19" customWidth="1"/>
    <col min="4093" max="4093" width="2.19921875" style="19" customWidth="1"/>
    <col min="4094" max="4094" width="6.69921875" style="19" customWidth="1"/>
    <col min="4095" max="4095" width="10.09765625" style="19" customWidth="1"/>
    <col min="4096" max="4096" width="2.19921875" style="19" customWidth="1"/>
    <col min="4097" max="4097" width="4.09765625" style="19" customWidth="1"/>
    <col min="4098" max="4098" width="2.19921875" style="19" customWidth="1"/>
    <col min="4099" max="4099" width="4.09765625" style="19" customWidth="1"/>
    <col min="4100" max="4100" width="2.19921875" style="19" customWidth="1"/>
    <col min="4101" max="4102" width="2.09765625" style="19" customWidth="1"/>
    <col min="4103" max="4113" width="0" style="19" hidden="1" customWidth="1"/>
    <col min="4114" max="4339" width="8.09765625" style="19"/>
    <col min="4340" max="4341" width="1" style="19" customWidth="1"/>
    <col min="4342" max="4342" width="6.59765625" style="19" customWidth="1"/>
    <col min="4343" max="4343" width="14.59765625" style="19" customWidth="1"/>
    <col min="4344" max="4344" width="17" style="19" customWidth="1"/>
    <col min="4345" max="4345" width="2.19921875" style="19" customWidth="1"/>
    <col min="4346" max="4346" width="4.19921875" style="19" customWidth="1"/>
    <col min="4347" max="4347" width="2.19921875" style="19" customWidth="1"/>
    <col min="4348" max="4348" width="4.19921875" style="19" customWidth="1"/>
    <col min="4349" max="4349" width="2.19921875" style="19" customWidth="1"/>
    <col min="4350" max="4350" width="6.69921875" style="19" customWidth="1"/>
    <col min="4351" max="4351" width="10.09765625" style="19" customWidth="1"/>
    <col min="4352" max="4352" width="2.19921875" style="19" customWidth="1"/>
    <col min="4353" max="4353" width="4.09765625" style="19" customWidth="1"/>
    <col min="4354" max="4354" width="2.19921875" style="19" customWidth="1"/>
    <col min="4355" max="4355" width="4.09765625" style="19" customWidth="1"/>
    <col min="4356" max="4356" width="2.19921875" style="19" customWidth="1"/>
    <col min="4357" max="4358" width="2.09765625" style="19" customWidth="1"/>
    <col min="4359" max="4369" width="0" style="19" hidden="1" customWidth="1"/>
    <col min="4370" max="4595" width="8.09765625" style="19"/>
    <col min="4596" max="4597" width="1" style="19" customWidth="1"/>
    <col min="4598" max="4598" width="6.59765625" style="19" customWidth="1"/>
    <col min="4599" max="4599" width="14.59765625" style="19" customWidth="1"/>
    <col min="4600" max="4600" width="17" style="19" customWidth="1"/>
    <col min="4601" max="4601" width="2.19921875" style="19" customWidth="1"/>
    <col min="4602" max="4602" width="4.19921875" style="19" customWidth="1"/>
    <col min="4603" max="4603" width="2.19921875" style="19" customWidth="1"/>
    <col min="4604" max="4604" width="4.19921875" style="19" customWidth="1"/>
    <col min="4605" max="4605" width="2.19921875" style="19" customWidth="1"/>
    <col min="4606" max="4606" width="6.69921875" style="19" customWidth="1"/>
    <col min="4607" max="4607" width="10.09765625" style="19" customWidth="1"/>
    <col min="4608" max="4608" width="2.19921875" style="19" customWidth="1"/>
    <col min="4609" max="4609" width="4.09765625" style="19" customWidth="1"/>
    <col min="4610" max="4610" width="2.19921875" style="19" customWidth="1"/>
    <col min="4611" max="4611" width="4.09765625" style="19" customWidth="1"/>
    <col min="4612" max="4612" width="2.19921875" style="19" customWidth="1"/>
    <col min="4613" max="4614" width="2.09765625" style="19" customWidth="1"/>
    <col min="4615" max="4625" width="0" style="19" hidden="1" customWidth="1"/>
    <col min="4626" max="4851" width="8.09765625" style="19"/>
    <col min="4852" max="4853" width="1" style="19" customWidth="1"/>
    <col min="4854" max="4854" width="6.59765625" style="19" customWidth="1"/>
    <col min="4855" max="4855" width="14.59765625" style="19" customWidth="1"/>
    <col min="4856" max="4856" width="17" style="19" customWidth="1"/>
    <col min="4857" max="4857" width="2.19921875" style="19" customWidth="1"/>
    <col min="4858" max="4858" width="4.19921875" style="19" customWidth="1"/>
    <col min="4859" max="4859" width="2.19921875" style="19" customWidth="1"/>
    <col min="4860" max="4860" width="4.19921875" style="19" customWidth="1"/>
    <col min="4861" max="4861" width="2.19921875" style="19" customWidth="1"/>
    <col min="4862" max="4862" width="6.69921875" style="19" customWidth="1"/>
    <col min="4863" max="4863" width="10.09765625" style="19" customWidth="1"/>
    <col min="4864" max="4864" width="2.19921875" style="19" customWidth="1"/>
    <col min="4865" max="4865" width="4.09765625" style="19" customWidth="1"/>
    <col min="4866" max="4866" width="2.19921875" style="19" customWidth="1"/>
    <col min="4867" max="4867" width="4.09765625" style="19" customWidth="1"/>
    <col min="4868" max="4868" width="2.19921875" style="19" customWidth="1"/>
    <col min="4869" max="4870" width="2.09765625" style="19" customWidth="1"/>
    <col min="4871" max="4881" width="0" style="19" hidden="1" customWidth="1"/>
    <col min="4882" max="5107" width="8.09765625" style="19"/>
    <col min="5108" max="5109" width="1" style="19" customWidth="1"/>
    <col min="5110" max="5110" width="6.59765625" style="19" customWidth="1"/>
    <col min="5111" max="5111" width="14.59765625" style="19" customWidth="1"/>
    <col min="5112" max="5112" width="17" style="19" customWidth="1"/>
    <col min="5113" max="5113" width="2.19921875" style="19" customWidth="1"/>
    <col min="5114" max="5114" width="4.19921875" style="19" customWidth="1"/>
    <col min="5115" max="5115" width="2.19921875" style="19" customWidth="1"/>
    <col min="5116" max="5116" width="4.19921875" style="19" customWidth="1"/>
    <col min="5117" max="5117" width="2.19921875" style="19" customWidth="1"/>
    <col min="5118" max="5118" width="6.69921875" style="19" customWidth="1"/>
    <col min="5119" max="5119" width="10.09765625" style="19" customWidth="1"/>
    <col min="5120" max="5120" width="2.19921875" style="19" customWidth="1"/>
    <col min="5121" max="5121" width="4.09765625" style="19" customWidth="1"/>
    <col min="5122" max="5122" width="2.19921875" style="19" customWidth="1"/>
    <col min="5123" max="5123" width="4.09765625" style="19" customWidth="1"/>
    <col min="5124" max="5124" width="2.19921875" style="19" customWidth="1"/>
    <col min="5125" max="5126" width="2.09765625" style="19" customWidth="1"/>
    <col min="5127" max="5137" width="0" style="19" hidden="1" customWidth="1"/>
    <col min="5138" max="5363" width="8.09765625" style="19"/>
    <col min="5364" max="5365" width="1" style="19" customWidth="1"/>
    <col min="5366" max="5366" width="6.59765625" style="19" customWidth="1"/>
    <col min="5367" max="5367" width="14.59765625" style="19" customWidth="1"/>
    <col min="5368" max="5368" width="17" style="19" customWidth="1"/>
    <col min="5369" max="5369" width="2.19921875" style="19" customWidth="1"/>
    <col min="5370" max="5370" width="4.19921875" style="19" customWidth="1"/>
    <col min="5371" max="5371" width="2.19921875" style="19" customWidth="1"/>
    <col min="5372" max="5372" width="4.19921875" style="19" customWidth="1"/>
    <col min="5373" max="5373" width="2.19921875" style="19" customWidth="1"/>
    <col min="5374" max="5374" width="6.69921875" style="19" customWidth="1"/>
    <col min="5375" max="5375" width="10.09765625" style="19" customWidth="1"/>
    <col min="5376" max="5376" width="2.19921875" style="19" customWidth="1"/>
    <col min="5377" max="5377" width="4.09765625" style="19" customWidth="1"/>
    <col min="5378" max="5378" width="2.19921875" style="19" customWidth="1"/>
    <col min="5379" max="5379" width="4.09765625" style="19" customWidth="1"/>
    <col min="5380" max="5380" width="2.19921875" style="19" customWidth="1"/>
    <col min="5381" max="5382" width="2.09765625" style="19" customWidth="1"/>
    <col min="5383" max="5393" width="0" style="19" hidden="1" customWidth="1"/>
    <col min="5394" max="5619" width="8.09765625" style="19"/>
    <col min="5620" max="5621" width="1" style="19" customWidth="1"/>
    <col min="5622" max="5622" width="6.59765625" style="19" customWidth="1"/>
    <col min="5623" max="5623" width="14.59765625" style="19" customWidth="1"/>
    <col min="5624" max="5624" width="17" style="19" customWidth="1"/>
    <col min="5625" max="5625" width="2.19921875" style="19" customWidth="1"/>
    <col min="5626" max="5626" width="4.19921875" style="19" customWidth="1"/>
    <col min="5627" max="5627" width="2.19921875" style="19" customWidth="1"/>
    <col min="5628" max="5628" width="4.19921875" style="19" customWidth="1"/>
    <col min="5629" max="5629" width="2.19921875" style="19" customWidth="1"/>
    <col min="5630" max="5630" width="6.69921875" style="19" customWidth="1"/>
    <col min="5631" max="5631" width="10.09765625" style="19" customWidth="1"/>
    <col min="5632" max="5632" width="2.19921875" style="19" customWidth="1"/>
    <col min="5633" max="5633" width="4.09765625" style="19" customWidth="1"/>
    <col min="5634" max="5634" width="2.19921875" style="19" customWidth="1"/>
    <col min="5635" max="5635" width="4.09765625" style="19" customWidth="1"/>
    <col min="5636" max="5636" width="2.19921875" style="19" customWidth="1"/>
    <col min="5637" max="5638" width="2.09765625" style="19" customWidth="1"/>
    <col min="5639" max="5649" width="0" style="19" hidden="1" customWidth="1"/>
    <col min="5650" max="5875" width="8.09765625" style="19"/>
    <col min="5876" max="5877" width="1" style="19" customWidth="1"/>
    <col min="5878" max="5878" width="6.59765625" style="19" customWidth="1"/>
    <col min="5879" max="5879" width="14.59765625" style="19" customWidth="1"/>
    <col min="5880" max="5880" width="17" style="19" customWidth="1"/>
    <col min="5881" max="5881" width="2.19921875" style="19" customWidth="1"/>
    <col min="5882" max="5882" width="4.19921875" style="19" customWidth="1"/>
    <col min="5883" max="5883" width="2.19921875" style="19" customWidth="1"/>
    <col min="5884" max="5884" width="4.19921875" style="19" customWidth="1"/>
    <col min="5885" max="5885" width="2.19921875" style="19" customWidth="1"/>
    <col min="5886" max="5886" width="6.69921875" style="19" customWidth="1"/>
    <col min="5887" max="5887" width="10.09765625" style="19" customWidth="1"/>
    <col min="5888" max="5888" width="2.19921875" style="19" customWidth="1"/>
    <col min="5889" max="5889" width="4.09765625" style="19" customWidth="1"/>
    <col min="5890" max="5890" width="2.19921875" style="19" customWidth="1"/>
    <col min="5891" max="5891" width="4.09765625" style="19" customWidth="1"/>
    <col min="5892" max="5892" width="2.19921875" style="19" customWidth="1"/>
    <col min="5893" max="5894" width="2.09765625" style="19" customWidth="1"/>
    <col min="5895" max="5905" width="0" style="19" hidden="1" customWidth="1"/>
    <col min="5906" max="6131" width="8.09765625" style="19"/>
    <col min="6132" max="6133" width="1" style="19" customWidth="1"/>
    <col min="6134" max="6134" width="6.59765625" style="19" customWidth="1"/>
    <col min="6135" max="6135" width="14.59765625" style="19" customWidth="1"/>
    <col min="6136" max="6136" width="17" style="19" customWidth="1"/>
    <col min="6137" max="6137" width="2.19921875" style="19" customWidth="1"/>
    <col min="6138" max="6138" width="4.19921875" style="19" customWidth="1"/>
    <col min="6139" max="6139" width="2.19921875" style="19" customWidth="1"/>
    <col min="6140" max="6140" width="4.19921875" style="19" customWidth="1"/>
    <col min="6141" max="6141" width="2.19921875" style="19" customWidth="1"/>
    <col min="6142" max="6142" width="6.69921875" style="19" customWidth="1"/>
    <col min="6143" max="6143" width="10.09765625" style="19" customWidth="1"/>
    <col min="6144" max="6144" width="2.19921875" style="19" customWidth="1"/>
    <col min="6145" max="6145" width="4.09765625" style="19" customWidth="1"/>
    <col min="6146" max="6146" width="2.19921875" style="19" customWidth="1"/>
    <col min="6147" max="6147" width="4.09765625" style="19" customWidth="1"/>
    <col min="6148" max="6148" width="2.19921875" style="19" customWidth="1"/>
    <col min="6149" max="6150" width="2.09765625" style="19" customWidth="1"/>
    <col min="6151" max="6161" width="0" style="19" hidden="1" customWidth="1"/>
    <col min="6162" max="6387" width="8.09765625" style="19"/>
    <col min="6388" max="6389" width="1" style="19" customWidth="1"/>
    <col min="6390" max="6390" width="6.59765625" style="19" customWidth="1"/>
    <col min="6391" max="6391" width="14.59765625" style="19" customWidth="1"/>
    <col min="6392" max="6392" width="17" style="19" customWidth="1"/>
    <col min="6393" max="6393" width="2.19921875" style="19" customWidth="1"/>
    <col min="6394" max="6394" width="4.19921875" style="19" customWidth="1"/>
    <col min="6395" max="6395" width="2.19921875" style="19" customWidth="1"/>
    <col min="6396" max="6396" width="4.19921875" style="19" customWidth="1"/>
    <col min="6397" max="6397" width="2.19921875" style="19" customWidth="1"/>
    <col min="6398" max="6398" width="6.69921875" style="19" customWidth="1"/>
    <col min="6399" max="6399" width="10.09765625" style="19" customWidth="1"/>
    <col min="6400" max="6400" width="2.19921875" style="19" customWidth="1"/>
    <col min="6401" max="6401" width="4.09765625" style="19" customWidth="1"/>
    <col min="6402" max="6402" width="2.19921875" style="19" customWidth="1"/>
    <col min="6403" max="6403" width="4.09765625" style="19" customWidth="1"/>
    <col min="6404" max="6404" width="2.19921875" style="19" customWidth="1"/>
    <col min="6405" max="6406" width="2.09765625" style="19" customWidth="1"/>
    <col min="6407" max="6417" width="0" style="19" hidden="1" customWidth="1"/>
    <col min="6418" max="6643" width="8.09765625" style="19"/>
    <col min="6644" max="6645" width="1" style="19" customWidth="1"/>
    <col min="6646" max="6646" width="6.59765625" style="19" customWidth="1"/>
    <col min="6647" max="6647" width="14.59765625" style="19" customWidth="1"/>
    <col min="6648" max="6648" width="17" style="19" customWidth="1"/>
    <col min="6649" max="6649" width="2.19921875" style="19" customWidth="1"/>
    <col min="6650" max="6650" width="4.19921875" style="19" customWidth="1"/>
    <col min="6651" max="6651" width="2.19921875" style="19" customWidth="1"/>
    <col min="6652" max="6652" width="4.19921875" style="19" customWidth="1"/>
    <col min="6653" max="6653" width="2.19921875" style="19" customWidth="1"/>
    <col min="6654" max="6654" width="6.69921875" style="19" customWidth="1"/>
    <col min="6655" max="6655" width="10.09765625" style="19" customWidth="1"/>
    <col min="6656" max="6656" width="2.19921875" style="19" customWidth="1"/>
    <col min="6657" max="6657" width="4.09765625" style="19" customWidth="1"/>
    <col min="6658" max="6658" width="2.19921875" style="19" customWidth="1"/>
    <col min="6659" max="6659" width="4.09765625" style="19" customWidth="1"/>
    <col min="6660" max="6660" width="2.19921875" style="19" customWidth="1"/>
    <col min="6661" max="6662" width="2.09765625" style="19" customWidth="1"/>
    <col min="6663" max="6673" width="0" style="19" hidden="1" customWidth="1"/>
    <col min="6674" max="6899" width="8.09765625" style="19"/>
    <col min="6900" max="6901" width="1" style="19" customWidth="1"/>
    <col min="6902" max="6902" width="6.59765625" style="19" customWidth="1"/>
    <col min="6903" max="6903" width="14.59765625" style="19" customWidth="1"/>
    <col min="6904" max="6904" width="17" style="19" customWidth="1"/>
    <col min="6905" max="6905" width="2.19921875" style="19" customWidth="1"/>
    <col min="6906" max="6906" width="4.19921875" style="19" customWidth="1"/>
    <col min="6907" max="6907" width="2.19921875" style="19" customWidth="1"/>
    <col min="6908" max="6908" width="4.19921875" style="19" customWidth="1"/>
    <col min="6909" max="6909" width="2.19921875" style="19" customWidth="1"/>
    <col min="6910" max="6910" width="6.69921875" style="19" customWidth="1"/>
    <col min="6911" max="6911" width="10.09765625" style="19" customWidth="1"/>
    <col min="6912" max="6912" width="2.19921875" style="19" customWidth="1"/>
    <col min="6913" max="6913" width="4.09765625" style="19" customWidth="1"/>
    <col min="6914" max="6914" width="2.19921875" style="19" customWidth="1"/>
    <col min="6915" max="6915" width="4.09765625" style="19" customWidth="1"/>
    <col min="6916" max="6916" width="2.19921875" style="19" customWidth="1"/>
    <col min="6917" max="6918" width="2.09765625" style="19" customWidth="1"/>
    <col min="6919" max="6929" width="0" style="19" hidden="1" customWidth="1"/>
    <col min="6930" max="7155" width="8.09765625" style="19"/>
    <col min="7156" max="7157" width="1" style="19" customWidth="1"/>
    <col min="7158" max="7158" width="6.59765625" style="19" customWidth="1"/>
    <col min="7159" max="7159" width="14.59765625" style="19" customWidth="1"/>
    <col min="7160" max="7160" width="17" style="19" customWidth="1"/>
    <col min="7161" max="7161" width="2.19921875" style="19" customWidth="1"/>
    <col min="7162" max="7162" width="4.19921875" style="19" customWidth="1"/>
    <col min="7163" max="7163" width="2.19921875" style="19" customWidth="1"/>
    <col min="7164" max="7164" width="4.19921875" style="19" customWidth="1"/>
    <col min="7165" max="7165" width="2.19921875" style="19" customWidth="1"/>
    <col min="7166" max="7166" width="6.69921875" style="19" customWidth="1"/>
    <col min="7167" max="7167" width="10.09765625" style="19" customWidth="1"/>
    <col min="7168" max="7168" width="2.19921875" style="19" customWidth="1"/>
    <col min="7169" max="7169" width="4.09765625" style="19" customWidth="1"/>
    <col min="7170" max="7170" width="2.19921875" style="19" customWidth="1"/>
    <col min="7171" max="7171" width="4.09765625" style="19" customWidth="1"/>
    <col min="7172" max="7172" width="2.19921875" style="19" customWidth="1"/>
    <col min="7173" max="7174" width="2.09765625" style="19" customWidth="1"/>
    <col min="7175" max="7185" width="0" style="19" hidden="1" customWidth="1"/>
    <col min="7186" max="7411" width="8.09765625" style="19"/>
    <col min="7412" max="7413" width="1" style="19" customWidth="1"/>
    <col min="7414" max="7414" width="6.59765625" style="19" customWidth="1"/>
    <col min="7415" max="7415" width="14.59765625" style="19" customWidth="1"/>
    <col min="7416" max="7416" width="17" style="19" customWidth="1"/>
    <col min="7417" max="7417" width="2.19921875" style="19" customWidth="1"/>
    <col min="7418" max="7418" width="4.19921875" style="19" customWidth="1"/>
    <col min="7419" max="7419" width="2.19921875" style="19" customWidth="1"/>
    <col min="7420" max="7420" width="4.19921875" style="19" customWidth="1"/>
    <col min="7421" max="7421" width="2.19921875" style="19" customWidth="1"/>
    <col min="7422" max="7422" width="6.69921875" style="19" customWidth="1"/>
    <col min="7423" max="7423" width="10.09765625" style="19" customWidth="1"/>
    <col min="7424" max="7424" width="2.19921875" style="19" customWidth="1"/>
    <col min="7425" max="7425" width="4.09765625" style="19" customWidth="1"/>
    <col min="7426" max="7426" width="2.19921875" style="19" customWidth="1"/>
    <col min="7427" max="7427" width="4.09765625" style="19" customWidth="1"/>
    <col min="7428" max="7428" width="2.19921875" style="19" customWidth="1"/>
    <col min="7429" max="7430" width="2.09765625" style="19" customWidth="1"/>
    <col min="7431" max="7441" width="0" style="19" hidden="1" customWidth="1"/>
    <col min="7442" max="7667" width="8.09765625" style="19"/>
    <col min="7668" max="7669" width="1" style="19" customWidth="1"/>
    <col min="7670" max="7670" width="6.59765625" style="19" customWidth="1"/>
    <col min="7671" max="7671" width="14.59765625" style="19" customWidth="1"/>
    <col min="7672" max="7672" width="17" style="19" customWidth="1"/>
    <col min="7673" max="7673" width="2.19921875" style="19" customWidth="1"/>
    <col min="7674" max="7674" width="4.19921875" style="19" customWidth="1"/>
    <col min="7675" max="7675" width="2.19921875" style="19" customWidth="1"/>
    <col min="7676" max="7676" width="4.19921875" style="19" customWidth="1"/>
    <col min="7677" max="7677" width="2.19921875" style="19" customWidth="1"/>
    <col min="7678" max="7678" width="6.69921875" style="19" customWidth="1"/>
    <col min="7679" max="7679" width="10.09765625" style="19" customWidth="1"/>
    <col min="7680" max="7680" width="2.19921875" style="19" customWidth="1"/>
    <col min="7681" max="7681" width="4.09765625" style="19" customWidth="1"/>
    <col min="7682" max="7682" width="2.19921875" style="19" customWidth="1"/>
    <col min="7683" max="7683" width="4.09765625" style="19" customWidth="1"/>
    <col min="7684" max="7684" width="2.19921875" style="19" customWidth="1"/>
    <col min="7685" max="7686" width="2.09765625" style="19" customWidth="1"/>
    <col min="7687" max="7697" width="0" style="19" hidden="1" customWidth="1"/>
    <col min="7698" max="7923" width="8.09765625" style="19"/>
    <col min="7924" max="7925" width="1" style="19" customWidth="1"/>
    <col min="7926" max="7926" width="6.59765625" style="19" customWidth="1"/>
    <col min="7927" max="7927" width="14.59765625" style="19" customWidth="1"/>
    <col min="7928" max="7928" width="17" style="19" customWidth="1"/>
    <col min="7929" max="7929" width="2.19921875" style="19" customWidth="1"/>
    <col min="7930" max="7930" width="4.19921875" style="19" customWidth="1"/>
    <col min="7931" max="7931" width="2.19921875" style="19" customWidth="1"/>
    <col min="7932" max="7932" width="4.19921875" style="19" customWidth="1"/>
    <col min="7933" max="7933" width="2.19921875" style="19" customWidth="1"/>
    <col min="7934" max="7934" width="6.69921875" style="19" customWidth="1"/>
    <col min="7935" max="7935" width="10.09765625" style="19" customWidth="1"/>
    <col min="7936" max="7936" width="2.19921875" style="19" customWidth="1"/>
    <col min="7937" max="7937" width="4.09765625" style="19" customWidth="1"/>
    <col min="7938" max="7938" width="2.19921875" style="19" customWidth="1"/>
    <col min="7939" max="7939" width="4.09765625" style="19" customWidth="1"/>
    <col min="7940" max="7940" width="2.19921875" style="19" customWidth="1"/>
    <col min="7941" max="7942" width="2.09765625" style="19" customWidth="1"/>
    <col min="7943" max="7953" width="0" style="19" hidden="1" customWidth="1"/>
    <col min="7954" max="8179" width="8.09765625" style="19"/>
    <col min="8180" max="8181" width="1" style="19" customWidth="1"/>
    <col min="8182" max="8182" width="6.59765625" style="19" customWidth="1"/>
    <col min="8183" max="8183" width="14.59765625" style="19" customWidth="1"/>
    <col min="8184" max="8184" width="17" style="19" customWidth="1"/>
    <col min="8185" max="8185" width="2.19921875" style="19" customWidth="1"/>
    <col min="8186" max="8186" width="4.19921875" style="19" customWidth="1"/>
    <col min="8187" max="8187" width="2.19921875" style="19" customWidth="1"/>
    <col min="8188" max="8188" width="4.19921875" style="19" customWidth="1"/>
    <col min="8189" max="8189" width="2.19921875" style="19" customWidth="1"/>
    <col min="8190" max="8190" width="6.69921875" style="19" customWidth="1"/>
    <col min="8191" max="8191" width="10.09765625" style="19" customWidth="1"/>
    <col min="8192" max="8192" width="2.19921875" style="19" customWidth="1"/>
    <col min="8193" max="8193" width="4.09765625" style="19" customWidth="1"/>
    <col min="8194" max="8194" width="2.19921875" style="19" customWidth="1"/>
    <col min="8195" max="8195" width="4.09765625" style="19" customWidth="1"/>
    <col min="8196" max="8196" width="2.19921875" style="19" customWidth="1"/>
    <col min="8197" max="8198" width="2.09765625" style="19" customWidth="1"/>
    <col min="8199" max="8209" width="0" style="19" hidden="1" customWidth="1"/>
    <col min="8210" max="8435" width="8.09765625" style="19"/>
    <col min="8436" max="8437" width="1" style="19" customWidth="1"/>
    <col min="8438" max="8438" width="6.59765625" style="19" customWidth="1"/>
    <col min="8439" max="8439" width="14.59765625" style="19" customWidth="1"/>
    <col min="8440" max="8440" width="17" style="19" customWidth="1"/>
    <col min="8441" max="8441" width="2.19921875" style="19" customWidth="1"/>
    <col min="8442" max="8442" width="4.19921875" style="19" customWidth="1"/>
    <col min="8443" max="8443" width="2.19921875" style="19" customWidth="1"/>
    <col min="8444" max="8444" width="4.19921875" style="19" customWidth="1"/>
    <col min="8445" max="8445" width="2.19921875" style="19" customWidth="1"/>
    <col min="8446" max="8446" width="6.69921875" style="19" customWidth="1"/>
    <col min="8447" max="8447" width="10.09765625" style="19" customWidth="1"/>
    <col min="8448" max="8448" width="2.19921875" style="19" customWidth="1"/>
    <col min="8449" max="8449" width="4.09765625" style="19" customWidth="1"/>
    <col min="8450" max="8450" width="2.19921875" style="19" customWidth="1"/>
    <col min="8451" max="8451" width="4.09765625" style="19" customWidth="1"/>
    <col min="8452" max="8452" width="2.19921875" style="19" customWidth="1"/>
    <col min="8453" max="8454" width="2.09765625" style="19" customWidth="1"/>
    <col min="8455" max="8465" width="0" style="19" hidden="1" customWidth="1"/>
    <col min="8466" max="8691" width="8.09765625" style="19"/>
    <col min="8692" max="8693" width="1" style="19" customWidth="1"/>
    <col min="8694" max="8694" width="6.59765625" style="19" customWidth="1"/>
    <col min="8695" max="8695" width="14.59765625" style="19" customWidth="1"/>
    <col min="8696" max="8696" width="17" style="19" customWidth="1"/>
    <col min="8697" max="8697" width="2.19921875" style="19" customWidth="1"/>
    <col min="8698" max="8698" width="4.19921875" style="19" customWidth="1"/>
    <col min="8699" max="8699" width="2.19921875" style="19" customWidth="1"/>
    <col min="8700" max="8700" width="4.19921875" style="19" customWidth="1"/>
    <col min="8701" max="8701" width="2.19921875" style="19" customWidth="1"/>
    <col min="8702" max="8702" width="6.69921875" style="19" customWidth="1"/>
    <col min="8703" max="8703" width="10.09765625" style="19" customWidth="1"/>
    <col min="8704" max="8704" width="2.19921875" style="19" customWidth="1"/>
    <col min="8705" max="8705" width="4.09765625" style="19" customWidth="1"/>
    <col min="8706" max="8706" width="2.19921875" style="19" customWidth="1"/>
    <col min="8707" max="8707" width="4.09765625" style="19" customWidth="1"/>
    <col min="8708" max="8708" width="2.19921875" style="19" customWidth="1"/>
    <col min="8709" max="8710" width="2.09765625" style="19" customWidth="1"/>
    <col min="8711" max="8721" width="0" style="19" hidden="1" customWidth="1"/>
    <col min="8722" max="8947" width="8.09765625" style="19"/>
    <col min="8948" max="8949" width="1" style="19" customWidth="1"/>
    <col min="8950" max="8950" width="6.59765625" style="19" customWidth="1"/>
    <col min="8951" max="8951" width="14.59765625" style="19" customWidth="1"/>
    <col min="8952" max="8952" width="17" style="19" customWidth="1"/>
    <col min="8953" max="8953" width="2.19921875" style="19" customWidth="1"/>
    <col min="8954" max="8954" width="4.19921875" style="19" customWidth="1"/>
    <col min="8955" max="8955" width="2.19921875" style="19" customWidth="1"/>
    <col min="8956" max="8956" width="4.19921875" style="19" customWidth="1"/>
    <col min="8957" max="8957" width="2.19921875" style="19" customWidth="1"/>
    <col min="8958" max="8958" width="6.69921875" style="19" customWidth="1"/>
    <col min="8959" max="8959" width="10.09765625" style="19" customWidth="1"/>
    <col min="8960" max="8960" width="2.19921875" style="19" customWidth="1"/>
    <col min="8961" max="8961" width="4.09765625" style="19" customWidth="1"/>
    <col min="8962" max="8962" width="2.19921875" style="19" customWidth="1"/>
    <col min="8963" max="8963" width="4.09765625" style="19" customWidth="1"/>
    <col min="8964" max="8964" width="2.19921875" style="19" customWidth="1"/>
    <col min="8965" max="8966" width="2.09765625" style="19" customWidth="1"/>
    <col min="8967" max="8977" width="0" style="19" hidden="1" customWidth="1"/>
    <col min="8978" max="9203" width="8.09765625" style="19"/>
    <col min="9204" max="9205" width="1" style="19" customWidth="1"/>
    <col min="9206" max="9206" width="6.59765625" style="19" customWidth="1"/>
    <col min="9207" max="9207" width="14.59765625" style="19" customWidth="1"/>
    <col min="9208" max="9208" width="17" style="19" customWidth="1"/>
    <col min="9209" max="9209" width="2.19921875" style="19" customWidth="1"/>
    <col min="9210" max="9210" width="4.19921875" style="19" customWidth="1"/>
    <col min="9211" max="9211" width="2.19921875" style="19" customWidth="1"/>
    <col min="9212" max="9212" width="4.19921875" style="19" customWidth="1"/>
    <col min="9213" max="9213" width="2.19921875" style="19" customWidth="1"/>
    <col min="9214" max="9214" width="6.69921875" style="19" customWidth="1"/>
    <col min="9215" max="9215" width="10.09765625" style="19" customWidth="1"/>
    <col min="9216" max="9216" width="2.19921875" style="19" customWidth="1"/>
    <col min="9217" max="9217" width="4.09765625" style="19" customWidth="1"/>
    <col min="9218" max="9218" width="2.19921875" style="19" customWidth="1"/>
    <col min="9219" max="9219" width="4.09765625" style="19" customWidth="1"/>
    <col min="9220" max="9220" width="2.19921875" style="19" customWidth="1"/>
    <col min="9221" max="9222" width="2.09765625" style="19" customWidth="1"/>
    <col min="9223" max="9233" width="0" style="19" hidden="1" customWidth="1"/>
    <col min="9234" max="9459" width="8.09765625" style="19"/>
    <col min="9460" max="9461" width="1" style="19" customWidth="1"/>
    <col min="9462" max="9462" width="6.59765625" style="19" customWidth="1"/>
    <col min="9463" max="9463" width="14.59765625" style="19" customWidth="1"/>
    <col min="9464" max="9464" width="17" style="19" customWidth="1"/>
    <col min="9465" max="9465" width="2.19921875" style="19" customWidth="1"/>
    <col min="9466" max="9466" width="4.19921875" style="19" customWidth="1"/>
    <col min="9467" max="9467" width="2.19921875" style="19" customWidth="1"/>
    <col min="9468" max="9468" width="4.19921875" style="19" customWidth="1"/>
    <col min="9469" max="9469" width="2.19921875" style="19" customWidth="1"/>
    <col min="9470" max="9470" width="6.69921875" style="19" customWidth="1"/>
    <col min="9471" max="9471" width="10.09765625" style="19" customWidth="1"/>
    <col min="9472" max="9472" width="2.19921875" style="19" customWidth="1"/>
    <col min="9473" max="9473" width="4.09765625" style="19" customWidth="1"/>
    <col min="9474" max="9474" width="2.19921875" style="19" customWidth="1"/>
    <col min="9475" max="9475" width="4.09765625" style="19" customWidth="1"/>
    <col min="9476" max="9476" width="2.19921875" style="19" customWidth="1"/>
    <col min="9477" max="9478" width="2.09765625" style="19" customWidth="1"/>
    <col min="9479" max="9489" width="0" style="19" hidden="1" customWidth="1"/>
    <col min="9490" max="9715" width="8.09765625" style="19"/>
    <col min="9716" max="9717" width="1" style="19" customWidth="1"/>
    <col min="9718" max="9718" width="6.59765625" style="19" customWidth="1"/>
    <col min="9719" max="9719" width="14.59765625" style="19" customWidth="1"/>
    <col min="9720" max="9720" width="17" style="19" customWidth="1"/>
    <col min="9721" max="9721" width="2.19921875" style="19" customWidth="1"/>
    <col min="9722" max="9722" width="4.19921875" style="19" customWidth="1"/>
    <col min="9723" max="9723" width="2.19921875" style="19" customWidth="1"/>
    <col min="9724" max="9724" width="4.19921875" style="19" customWidth="1"/>
    <col min="9725" max="9725" width="2.19921875" style="19" customWidth="1"/>
    <col min="9726" max="9726" width="6.69921875" style="19" customWidth="1"/>
    <col min="9727" max="9727" width="10.09765625" style="19" customWidth="1"/>
    <col min="9728" max="9728" width="2.19921875" style="19" customWidth="1"/>
    <col min="9729" max="9729" width="4.09765625" style="19" customWidth="1"/>
    <col min="9730" max="9730" width="2.19921875" style="19" customWidth="1"/>
    <col min="9731" max="9731" width="4.09765625" style="19" customWidth="1"/>
    <col min="9732" max="9732" width="2.19921875" style="19" customWidth="1"/>
    <col min="9733" max="9734" width="2.09765625" style="19" customWidth="1"/>
    <col min="9735" max="9745" width="0" style="19" hidden="1" customWidth="1"/>
    <col min="9746" max="9971" width="8.09765625" style="19"/>
    <col min="9972" max="9973" width="1" style="19" customWidth="1"/>
    <col min="9974" max="9974" width="6.59765625" style="19" customWidth="1"/>
    <col min="9975" max="9975" width="14.59765625" style="19" customWidth="1"/>
    <col min="9976" max="9976" width="17" style="19" customWidth="1"/>
    <col min="9977" max="9977" width="2.19921875" style="19" customWidth="1"/>
    <col min="9978" max="9978" width="4.19921875" style="19" customWidth="1"/>
    <col min="9979" max="9979" width="2.19921875" style="19" customWidth="1"/>
    <col min="9980" max="9980" width="4.19921875" style="19" customWidth="1"/>
    <col min="9981" max="9981" width="2.19921875" style="19" customWidth="1"/>
    <col min="9982" max="9982" width="6.69921875" style="19" customWidth="1"/>
    <col min="9983" max="9983" width="10.09765625" style="19" customWidth="1"/>
    <col min="9984" max="9984" width="2.19921875" style="19" customWidth="1"/>
    <col min="9985" max="9985" width="4.09765625" style="19" customWidth="1"/>
    <col min="9986" max="9986" width="2.19921875" style="19" customWidth="1"/>
    <col min="9987" max="9987" width="4.09765625" style="19" customWidth="1"/>
    <col min="9988" max="9988" width="2.19921875" style="19" customWidth="1"/>
    <col min="9989" max="9990" width="2.09765625" style="19" customWidth="1"/>
    <col min="9991" max="10001" width="0" style="19" hidden="1" customWidth="1"/>
    <col min="10002" max="10227" width="8.09765625" style="19"/>
    <col min="10228" max="10229" width="1" style="19" customWidth="1"/>
    <col min="10230" max="10230" width="6.59765625" style="19" customWidth="1"/>
    <col min="10231" max="10231" width="14.59765625" style="19" customWidth="1"/>
    <col min="10232" max="10232" width="17" style="19" customWidth="1"/>
    <col min="10233" max="10233" width="2.19921875" style="19" customWidth="1"/>
    <col min="10234" max="10234" width="4.19921875" style="19" customWidth="1"/>
    <col min="10235" max="10235" width="2.19921875" style="19" customWidth="1"/>
    <col min="10236" max="10236" width="4.19921875" style="19" customWidth="1"/>
    <col min="10237" max="10237" width="2.19921875" style="19" customWidth="1"/>
    <col min="10238" max="10238" width="6.69921875" style="19" customWidth="1"/>
    <col min="10239" max="10239" width="10.09765625" style="19" customWidth="1"/>
    <col min="10240" max="10240" width="2.19921875" style="19" customWidth="1"/>
    <col min="10241" max="10241" width="4.09765625" style="19" customWidth="1"/>
    <col min="10242" max="10242" width="2.19921875" style="19" customWidth="1"/>
    <col min="10243" max="10243" width="4.09765625" style="19" customWidth="1"/>
    <col min="10244" max="10244" width="2.19921875" style="19" customWidth="1"/>
    <col min="10245" max="10246" width="2.09765625" style="19" customWidth="1"/>
    <col min="10247" max="10257" width="0" style="19" hidden="1" customWidth="1"/>
    <col min="10258" max="10483" width="8.09765625" style="19"/>
    <col min="10484" max="10485" width="1" style="19" customWidth="1"/>
    <col min="10486" max="10486" width="6.59765625" style="19" customWidth="1"/>
    <col min="10487" max="10487" width="14.59765625" style="19" customWidth="1"/>
    <col min="10488" max="10488" width="17" style="19" customWidth="1"/>
    <col min="10489" max="10489" width="2.19921875" style="19" customWidth="1"/>
    <col min="10490" max="10490" width="4.19921875" style="19" customWidth="1"/>
    <col min="10491" max="10491" width="2.19921875" style="19" customWidth="1"/>
    <col min="10492" max="10492" width="4.19921875" style="19" customWidth="1"/>
    <col min="10493" max="10493" width="2.19921875" style="19" customWidth="1"/>
    <col min="10494" max="10494" width="6.69921875" style="19" customWidth="1"/>
    <col min="10495" max="10495" width="10.09765625" style="19" customWidth="1"/>
    <col min="10496" max="10496" width="2.19921875" style="19" customWidth="1"/>
    <col min="10497" max="10497" width="4.09765625" style="19" customWidth="1"/>
    <col min="10498" max="10498" width="2.19921875" style="19" customWidth="1"/>
    <col min="10499" max="10499" width="4.09765625" style="19" customWidth="1"/>
    <col min="10500" max="10500" width="2.19921875" style="19" customWidth="1"/>
    <col min="10501" max="10502" width="2.09765625" style="19" customWidth="1"/>
    <col min="10503" max="10513" width="0" style="19" hidden="1" customWidth="1"/>
    <col min="10514" max="10739" width="8.09765625" style="19"/>
    <col min="10740" max="10741" width="1" style="19" customWidth="1"/>
    <col min="10742" max="10742" width="6.59765625" style="19" customWidth="1"/>
    <col min="10743" max="10743" width="14.59765625" style="19" customWidth="1"/>
    <col min="10744" max="10744" width="17" style="19" customWidth="1"/>
    <col min="10745" max="10745" width="2.19921875" style="19" customWidth="1"/>
    <col min="10746" max="10746" width="4.19921875" style="19" customWidth="1"/>
    <col min="10747" max="10747" width="2.19921875" style="19" customWidth="1"/>
    <col min="10748" max="10748" width="4.19921875" style="19" customWidth="1"/>
    <col min="10749" max="10749" width="2.19921875" style="19" customWidth="1"/>
    <col min="10750" max="10750" width="6.69921875" style="19" customWidth="1"/>
    <col min="10751" max="10751" width="10.09765625" style="19" customWidth="1"/>
    <col min="10752" max="10752" width="2.19921875" style="19" customWidth="1"/>
    <col min="10753" max="10753" width="4.09765625" style="19" customWidth="1"/>
    <col min="10754" max="10754" width="2.19921875" style="19" customWidth="1"/>
    <col min="10755" max="10755" width="4.09765625" style="19" customWidth="1"/>
    <col min="10756" max="10756" width="2.19921875" style="19" customWidth="1"/>
    <col min="10757" max="10758" width="2.09765625" style="19" customWidth="1"/>
    <col min="10759" max="10769" width="0" style="19" hidden="1" customWidth="1"/>
    <col min="10770" max="10995" width="8.09765625" style="19"/>
    <col min="10996" max="10997" width="1" style="19" customWidth="1"/>
    <col min="10998" max="10998" width="6.59765625" style="19" customWidth="1"/>
    <col min="10999" max="10999" width="14.59765625" style="19" customWidth="1"/>
    <col min="11000" max="11000" width="17" style="19" customWidth="1"/>
    <col min="11001" max="11001" width="2.19921875" style="19" customWidth="1"/>
    <col min="11002" max="11002" width="4.19921875" style="19" customWidth="1"/>
    <col min="11003" max="11003" width="2.19921875" style="19" customWidth="1"/>
    <col min="11004" max="11004" width="4.19921875" style="19" customWidth="1"/>
    <col min="11005" max="11005" width="2.19921875" style="19" customWidth="1"/>
    <col min="11006" max="11006" width="6.69921875" style="19" customWidth="1"/>
    <col min="11007" max="11007" width="10.09765625" style="19" customWidth="1"/>
    <col min="11008" max="11008" width="2.19921875" style="19" customWidth="1"/>
    <col min="11009" max="11009" width="4.09765625" style="19" customWidth="1"/>
    <col min="11010" max="11010" width="2.19921875" style="19" customWidth="1"/>
    <col min="11011" max="11011" width="4.09765625" style="19" customWidth="1"/>
    <col min="11012" max="11012" width="2.19921875" style="19" customWidth="1"/>
    <col min="11013" max="11014" width="2.09765625" style="19" customWidth="1"/>
    <col min="11015" max="11025" width="0" style="19" hidden="1" customWidth="1"/>
    <col min="11026" max="11251" width="8.09765625" style="19"/>
    <col min="11252" max="11253" width="1" style="19" customWidth="1"/>
    <col min="11254" max="11254" width="6.59765625" style="19" customWidth="1"/>
    <col min="11255" max="11255" width="14.59765625" style="19" customWidth="1"/>
    <col min="11256" max="11256" width="17" style="19" customWidth="1"/>
    <col min="11257" max="11257" width="2.19921875" style="19" customWidth="1"/>
    <col min="11258" max="11258" width="4.19921875" style="19" customWidth="1"/>
    <col min="11259" max="11259" width="2.19921875" style="19" customWidth="1"/>
    <col min="11260" max="11260" width="4.19921875" style="19" customWidth="1"/>
    <col min="11261" max="11261" width="2.19921875" style="19" customWidth="1"/>
    <col min="11262" max="11262" width="6.69921875" style="19" customWidth="1"/>
    <col min="11263" max="11263" width="10.09765625" style="19" customWidth="1"/>
    <col min="11264" max="11264" width="2.19921875" style="19" customWidth="1"/>
    <col min="11265" max="11265" width="4.09765625" style="19" customWidth="1"/>
    <col min="11266" max="11266" width="2.19921875" style="19" customWidth="1"/>
    <col min="11267" max="11267" width="4.09765625" style="19" customWidth="1"/>
    <col min="11268" max="11268" width="2.19921875" style="19" customWidth="1"/>
    <col min="11269" max="11270" width="2.09765625" style="19" customWidth="1"/>
    <col min="11271" max="11281" width="0" style="19" hidden="1" customWidth="1"/>
    <col min="11282" max="11507" width="8.09765625" style="19"/>
    <col min="11508" max="11509" width="1" style="19" customWidth="1"/>
    <col min="11510" max="11510" width="6.59765625" style="19" customWidth="1"/>
    <col min="11511" max="11511" width="14.59765625" style="19" customWidth="1"/>
    <col min="11512" max="11512" width="17" style="19" customWidth="1"/>
    <col min="11513" max="11513" width="2.19921875" style="19" customWidth="1"/>
    <col min="11514" max="11514" width="4.19921875" style="19" customWidth="1"/>
    <col min="11515" max="11515" width="2.19921875" style="19" customWidth="1"/>
    <col min="11516" max="11516" width="4.19921875" style="19" customWidth="1"/>
    <col min="11517" max="11517" width="2.19921875" style="19" customWidth="1"/>
    <col min="11518" max="11518" width="6.69921875" style="19" customWidth="1"/>
    <col min="11519" max="11519" width="10.09765625" style="19" customWidth="1"/>
    <col min="11520" max="11520" width="2.19921875" style="19" customWidth="1"/>
    <col min="11521" max="11521" width="4.09765625" style="19" customWidth="1"/>
    <col min="11522" max="11522" width="2.19921875" style="19" customWidth="1"/>
    <col min="11523" max="11523" width="4.09765625" style="19" customWidth="1"/>
    <col min="11524" max="11524" width="2.19921875" style="19" customWidth="1"/>
    <col min="11525" max="11526" width="2.09765625" style="19" customWidth="1"/>
    <col min="11527" max="11537" width="0" style="19" hidden="1" customWidth="1"/>
    <col min="11538" max="11763" width="8.09765625" style="19"/>
    <col min="11764" max="11765" width="1" style="19" customWidth="1"/>
    <col min="11766" max="11766" width="6.59765625" style="19" customWidth="1"/>
    <col min="11767" max="11767" width="14.59765625" style="19" customWidth="1"/>
    <col min="11768" max="11768" width="17" style="19" customWidth="1"/>
    <col min="11769" max="11769" width="2.19921875" style="19" customWidth="1"/>
    <col min="11770" max="11770" width="4.19921875" style="19" customWidth="1"/>
    <col min="11771" max="11771" width="2.19921875" style="19" customWidth="1"/>
    <col min="11772" max="11772" width="4.19921875" style="19" customWidth="1"/>
    <col min="11773" max="11773" width="2.19921875" style="19" customWidth="1"/>
    <col min="11774" max="11774" width="6.69921875" style="19" customWidth="1"/>
    <col min="11775" max="11775" width="10.09765625" style="19" customWidth="1"/>
    <col min="11776" max="11776" width="2.19921875" style="19" customWidth="1"/>
    <col min="11777" max="11777" width="4.09765625" style="19" customWidth="1"/>
    <col min="11778" max="11778" width="2.19921875" style="19" customWidth="1"/>
    <col min="11779" max="11779" width="4.09765625" style="19" customWidth="1"/>
    <col min="11780" max="11780" width="2.19921875" style="19" customWidth="1"/>
    <col min="11781" max="11782" width="2.09765625" style="19" customWidth="1"/>
    <col min="11783" max="11793" width="0" style="19" hidden="1" customWidth="1"/>
    <col min="11794" max="12019" width="8.09765625" style="19"/>
    <col min="12020" max="12021" width="1" style="19" customWidth="1"/>
    <col min="12022" max="12022" width="6.59765625" style="19" customWidth="1"/>
    <col min="12023" max="12023" width="14.59765625" style="19" customWidth="1"/>
    <col min="12024" max="12024" width="17" style="19" customWidth="1"/>
    <col min="12025" max="12025" width="2.19921875" style="19" customWidth="1"/>
    <col min="12026" max="12026" width="4.19921875" style="19" customWidth="1"/>
    <col min="12027" max="12027" width="2.19921875" style="19" customWidth="1"/>
    <col min="12028" max="12028" width="4.19921875" style="19" customWidth="1"/>
    <col min="12029" max="12029" width="2.19921875" style="19" customWidth="1"/>
    <col min="12030" max="12030" width="6.69921875" style="19" customWidth="1"/>
    <col min="12031" max="12031" width="10.09765625" style="19" customWidth="1"/>
    <col min="12032" max="12032" width="2.19921875" style="19" customWidth="1"/>
    <col min="12033" max="12033" width="4.09765625" style="19" customWidth="1"/>
    <col min="12034" max="12034" width="2.19921875" style="19" customWidth="1"/>
    <col min="12035" max="12035" width="4.09765625" style="19" customWidth="1"/>
    <col min="12036" max="12036" width="2.19921875" style="19" customWidth="1"/>
    <col min="12037" max="12038" width="2.09765625" style="19" customWidth="1"/>
    <col min="12039" max="12049" width="0" style="19" hidden="1" customWidth="1"/>
    <col min="12050" max="12275" width="8.09765625" style="19"/>
    <col min="12276" max="12277" width="1" style="19" customWidth="1"/>
    <col min="12278" max="12278" width="6.59765625" style="19" customWidth="1"/>
    <col min="12279" max="12279" width="14.59765625" style="19" customWidth="1"/>
    <col min="12280" max="12280" width="17" style="19" customWidth="1"/>
    <col min="12281" max="12281" width="2.19921875" style="19" customWidth="1"/>
    <col min="12282" max="12282" width="4.19921875" style="19" customWidth="1"/>
    <col min="12283" max="12283" width="2.19921875" style="19" customWidth="1"/>
    <col min="12284" max="12284" width="4.19921875" style="19" customWidth="1"/>
    <col min="12285" max="12285" width="2.19921875" style="19" customWidth="1"/>
    <col min="12286" max="12286" width="6.69921875" style="19" customWidth="1"/>
    <col min="12287" max="12287" width="10.09765625" style="19" customWidth="1"/>
    <col min="12288" max="12288" width="2.19921875" style="19" customWidth="1"/>
    <col min="12289" max="12289" width="4.09765625" style="19" customWidth="1"/>
    <col min="12290" max="12290" width="2.19921875" style="19" customWidth="1"/>
    <col min="12291" max="12291" width="4.09765625" style="19" customWidth="1"/>
    <col min="12292" max="12292" width="2.19921875" style="19" customWidth="1"/>
    <col min="12293" max="12294" width="2.09765625" style="19" customWidth="1"/>
    <col min="12295" max="12305" width="0" style="19" hidden="1" customWidth="1"/>
    <col min="12306" max="12531" width="8.09765625" style="19"/>
    <col min="12532" max="12533" width="1" style="19" customWidth="1"/>
    <col min="12534" max="12534" width="6.59765625" style="19" customWidth="1"/>
    <col min="12535" max="12535" width="14.59765625" style="19" customWidth="1"/>
    <col min="12536" max="12536" width="17" style="19" customWidth="1"/>
    <col min="12537" max="12537" width="2.19921875" style="19" customWidth="1"/>
    <col min="12538" max="12538" width="4.19921875" style="19" customWidth="1"/>
    <col min="12539" max="12539" width="2.19921875" style="19" customWidth="1"/>
    <col min="12540" max="12540" width="4.19921875" style="19" customWidth="1"/>
    <col min="12541" max="12541" width="2.19921875" style="19" customWidth="1"/>
    <col min="12542" max="12542" width="6.69921875" style="19" customWidth="1"/>
    <col min="12543" max="12543" width="10.09765625" style="19" customWidth="1"/>
    <col min="12544" max="12544" width="2.19921875" style="19" customWidth="1"/>
    <col min="12545" max="12545" width="4.09765625" style="19" customWidth="1"/>
    <col min="12546" max="12546" width="2.19921875" style="19" customWidth="1"/>
    <col min="12547" max="12547" width="4.09765625" style="19" customWidth="1"/>
    <col min="12548" max="12548" width="2.19921875" style="19" customWidth="1"/>
    <col min="12549" max="12550" width="2.09765625" style="19" customWidth="1"/>
    <col min="12551" max="12561" width="0" style="19" hidden="1" customWidth="1"/>
    <col min="12562" max="12787" width="8.09765625" style="19"/>
    <col min="12788" max="12789" width="1" style="19" customWidth="1"/>
    <col min="12790" max="12790" width="6.59765625" style="19" customWidth="1"/>
    <col min="12791" max="12791" width="14.59765625" style="19" customWidth="1"/>
    <col min="12792" max="12792" width="17" style="19" customWidth="1"/>
    <col min="12793" max="12793" width="2.19921875" style="19" customWidth="1"/>
    <col min="12794" max="12794" width="4.19921875" style="19" customWidth="1"/>
    <col min="12795" max="12795" width="2.19921875" style="19" customWidth="1"/>
    <col min="12796" max="12796" width="4.19921875" style="19" customWidth="1"/>
    <col min="12797" max="12797" width="2.19921875" style="19" customWidth="1"/>
    <col min="12798" max="12798" width="6.69921875" style="19" customWidth="1"/>
    <col min="12799" max="12799" width="10.09765625" style="19" customWidth="1"/>
    <col min="12800" max="12800" width="2.19921875" style="19" customWidth="1"/>
    <col min="12801" max="12801" width="4.09765625" style="19" customWidth="1"/>
    <col min="12802" max="12802" width="2.19921875" style="19" customWidth="1"/>
    <col min="12803" max="12803" width="4.09765625" style="19" customWidth="1"/>
    <col min="12804" max="12804" width="2.19921875" style="19" customWidth="1"/>
    <col min="12805" max="12806" width="2.09765625" style="19" customWidth="1"/>
    <col min="12807" max="12817" width="0" style="19" hidden="1" customWidth="1"/>
    <col min="12818" max="13043" width="8.09765625" style="19"/>
    <col min="13044" max="13045" width="1" style="19" customWidth="1"/>
    <col min="13046" max="13046" width="6.59765625" style="19" customWidth="1"/>
    <col min="13047" max="13047" width="14.59765625" style="19" customWidth="1"/>
    <col min="13048" max="13048" width="17" style="19" customWidth="1"/>
    <col min="13049" max="13049" width="2.19921875" style="19" customWidth="1"/>
    <col min="13050" max="13050" width="4.19921875" style="19" customWidth="1"/>
    <col min="13051" max="13051" width="2.19921875" style="19" customWidth="1"/>
    <col min="13052" max="13052" width="4.19921875" style="19" customWidth="1"/>
    <col min="13053" max="13053" width="2.19921875" style="19" customWidth="1"/>
    <col min="13054" max="13054" width="6.69921875" style="19" customWidth="1"/>
    <col min="13055" max="13055" width="10.09765625" style="19" customWidth="1"/>
    <col min="13056" max="13056" width="2.19921875" style="19" customWidth="1"/>
    <col min="13057" max="13057" width="4.09765625" style="19" customWidth="1"/>
    <col min="13058" max="13058" width="2.19921875" style="19" customWidth="1"/>
    <col min="13059" max="13059" width="4.09765625" style="19" customWidth="1"/>
    <col min="13060" max="13060" width="2.19921875" style="19" customWidth="1"/>
    <col min="13061" max="13062" width="2.09765625" style="19" customWidth="1"/>
    <col min="13063" max="13073" width="0" style="19" hidden="1" customWidth="1"/>
    <col min="13074" max="13299" width="8.09765625" style="19"/>
    <col min="13300" max="13301" width="1" style="19" customWidth="1"/>
    <col min="13302" max="13302" width="6.59765625" style="19" customWidth="1"/>
    <col min="13303" max="13303" width="14.59765625" style="19" customWidth="1"/>
    <col min="13304" max="13304" width="17" style="19" customWidth="1"/>
    <col min="13305" max="13305" width="2.19921875" style="19" customWidth="1"/>
    <col min="13306" max="13306" width="4.19921875" style="19" customWidth="1"/>
    <col min="13307" max="13307" width="2.19921875" style="19" customWidth="1"/>
    <col min="13308" max="13308" width="4.19921875" style="19" customWidth="1"/>
    <col min="13309" max="13309" width="2.19921875" style="19" customWidth="1"/>
    <col min="13310" max="13310" width="6.69921875" style="19" customWidth="1"/>
    <col min="13311" max="13311" width="10.09765625" style="19" customWidth="1"/>
    <col min="13312" max="13312" width="2.19921875" style="19" customWidth="1"/>
    <col min="13313" max="13313" width="4.09765625" style="19" customWidth="1"/>
    <col min="13314" max="13314" width="2.19921875" style="19" customWidth="1"/>
    <col min="13315" max="13315" width="4.09765625" style="19" customWidth="1"/>
    <col min="13316" max="13316" width="2.19921875" style="19" customWidth="1"/>
    <col min="13317" max="13318" width="2.09765625" style="19" customWidth="1"/>
    <col min="13319" max="13329" width="0" style="19" hidden="1" customWidth="1"/>
    <col min="13330" max="13555" width="8.09765625" style="19"/>
    <col min="13556" max="13557" width="1" style="19" customWidth="1"/>
    <col min="13558" max="13558" width="6.59765625" style="19" customWidth="1"/>
    <col min="13559" max="13559" width="14.59765625" style="19" customWidth="1"/>
    <col min="13560" max="13560" width="17" style="19" customWidth="1"/>
    <col min="13561" max="13561" width="2.19921875" style="19" customWidth="1"/>
    <col min="13562" max="13562" width="4.19921875" style="19" customWidth="1"/>
    <col min="13563" max="13563" width="2.19921875" style="19" customWidth="1"/>
    <col min="13564" max="13564" width="4.19921875" style="19" customWidth="1"/>
    <col min="13565" max="13565" width="2.19921875" style="19" customWidth="1"/>
    <col min="13566" max="13566" width="6.69921875" style="19" customWidth="1"/>
    <col min="13567" max="13567" width="10.09765625" style="19" customWidth="1"/>
    <col min="13568" max="13568" width="2.19921875" style="19" customWidth="1"/>
    <col min="13569" max="13569" width="4.09765625" style="19" customWidth="1"/>
    <col min="13570" max="13570" width="2.19921875" style="19" customWidth="1"/>
    <col min="13571" max="13571" width="4.09765625" style="19" customWidth="1"/>
    <col min="13572" max="13572" width="2.19921875" style="19" customWidth="1"/>
    <col min="13573" max="13574" width="2.09765625" style="19" customWidth="1"/>
    <col min="13575" max="13585" width="0" style="19" hidden="1" customWidth="1"/>
    <col min="13586" max="13811" width="8.09765625" style="19"/>
    <col min="13812" max="13813" width="1" style="19" customWidth="1"/>
    <col min="13814" max="13814" width="6.59765625" style="19" customWidth="1"/>
    <col min="13815" max="13815" width="14.59765625" style="19" customWidth="1"/>
    <col min="13816" max="13816" width="17" style="19" customWidth="1"/>
    <col min="13817" max="13817" width="2.19921875" style="19" customWidth="1"/>
    <col min="13818" max="13818" width="4.19921875" style="19" customWidth="1"/>
    <col min="13819" max="13819" width="2.19921875" style="19" customWidth="1"/>
    <col min="13820" max="13820" width="4.19921875" style="19" customWidth="1"/>
    <col min="13821" max="13821" width="2.19921875" style="19" customWidth="1"/>
    <col min="13822" max="13822" width="6.69921875" style="19" customWidth="1"/>
    <col min="13823" max="13823" width="10.09765625" style="19" customWidth="1"/>
    <col min="13824" max="13824" width="2.19921875" style="19" customWidth="1"/>
    <col min="13825" max="13825" width="4.09765625" style="19" customWidth="1"/>
    <col min="13826" max="13826" width="2.19921875" style="19" customWidth="1"/>
    <col min="13827" max="13827" width="4.09765625" style="19" customWidth="1"/>
    <col min="13828" max="13828" width="2.19921875" style="19" customWidth="1"/>
    <col min="13829" max="13830" width="2.09765625" style="19" customWidth="1"/>
    <col min="13831" max="13841" width="0" style="19" hidden="1" customWidth="1"/>
    <col min="13842" max="14067" width="8.09765625" style="19"/>
    <col min="14068" max="14069" width="1" style="19" customWidth="1"/>
    <col min="14070" max="14070" width="6.59765625" style="19" customWidth="1"/>
    <col min="14071" max="14071" width="14.59765625" style="19" customWidth="1"/>
    <col min="14072" max="14072" width="17" style="19" customWidth="1"/>
    <col min="14073" max="14073" width="2.19921875" style="19" customWidth="1"/>
    <col min="14074" max="14074" width="4.19921875" style="19" customWidth="1"/>
    <col min="14075" max="14075" width="2.19921875" style="19" customWidth="1"/>
    <col min="14076" max="14076" width="4.19921875" style="19" customWidth="1"/>
    <col min="14077" max="14077" width="2.19921875" style="19" customWidth="1"/>
    <col min="14078" max="14078" width="6.69921875" style="19" customWidth="1"/>
    <col min="14079" max="14079" width="10.09765625" style="19" customWidth="1"/>
    <col min="14080" max="14080" width="2.19921875" style="19" customWidth="1"/>
    <col min="14081" max="14081" width="4.09765625" style="19" customWidth="1"/>
    <col min="14082" max="14082" width="2.19921875" style="19" customWidth="1"/>
    <col min="14083" max="14083" width="4.09765625" style="19" customWidth="1"/>
    <col min="14084" max="14084" width="2.19921875" style="19" customWidth="1"/>
    <col min="14085" max="14086" width="2.09765625" style="19" customWidth="1"/>
    <col min="14087" max="14097" width="0" style="19" hidden="1" customWidth="1"/>
    <col min="14098" max="14323" width="8.09765625" style="19"/>
    <col min="14324" max="14325" width="1" style="19" customWidth="1"/>
    <col min="14326" max="14326" width="6.59765625" style="19" customWidth="1"/>
    <col min="14327" max="14327" width="14.59765625" style="19" customWidth="1"/>
    <col min="14328" max="14328" width="17" style="19" customWidth="1"/>
    <col min="14329" max="14329" width="2.19921875" style="19" customWidth="1"/>
    <col min="14330" max="14330" width="4.19921875" style="19" customWidth="1"/>
    <col min="14331" max="14331" width="2.19921875" style="19" customWidth="1"/>
    <col min="14332" max="14332" width="4.19921875" style="19" customWidth="1"/>
    <col min="14333" max="14333" width="2.19921875" style="19" customWidth="1"/>
    <col min="14334" max="14334" width="6.69921875" style="19" customWidth="1"/>
    <col min="14335" max="14335" width="10.09765625" style="19" customWidth="1"/>
    <col min="14336" max="14336" width="2.19921875" style="19" customWidth="1"/>
    <col min="14337" max="14337" width="4.09765625" style="19" customWidth="1"/>
    <col min="14338" max="14338" width="2.19921875" style="19" customWidth="1"/>
    <col min="14339" max="14339" width="4.09765625" style="19" customWidth="1"/>
    <col min="14340" max="14340" width="2.19921875" style="19" customWidth="1"/>
    <col min="14341" max="14342" width="2.09765625" style="19" customWidth="1"/>
    <col min="14343" max="14353" width="0" style="19" hidden="1" customWidth="1"/>
    <col min="14354" max="14579" width="8.09765625" style="19"/>
    <col min="14580" max="14581" width="1" style="19" customWidth="1"/>
    <col min="14582" max="14582" width="6.59765625" style="19" customWidth="1"/>
    <col min="14583" max="14583" width="14.59765625" style="19" customWidth="1"/>
    <col min="14584" max="14584" width="17" style="19" customWidth="1"/>
    <col min="14585" max="14585" width="2.19921875" style="19" customWidth="1"/>
    <col min="14586" max="14586" width="4.19921875" style="19" customWidth="1"/>
    <col min="14587" max="14587" width="2.19921875" style="19" customWidth="1"/>
    <col min="14588" max="14588" width="4.19921875" style="19" customWidth="1"/>
    <col min="14589" max="14589" width="2.19921875" style="19" customWidth="1"/>
    <col min="14590" max="14590" width="6.69921875" style="19" customWidth="1"/>
    <col min="14591" max="14591" width="10.09765625" style="19" customWidth="1"/>
    <col min="14592" max="14592" width="2.19921875" style="19" customWidth="1"/>
    <col min="14593" max="14593" width="4.09765625" style="19" customWidth="1"/>
    <col min="14594" max="14594" width="2.19921875" style="19" customWidth="1"/>
    <col min="14595" max="14595" width="4.09765625" style="19" customWidth="1"/>
    <col min="14596" max="14596" width="2.19921875" style="19" customWidth="1"/>
    <col min="14597" max="14598" width="2.09765625" style="19" customWidth="1"/>
    <col min="14599" max="14609" width="0" style="19" hidden="1" customWidth="1"/>
    <col min="14610" max="14835" width="8.09765625" style="19"/>
    <col min="14836" max="14837" width="1" style="19" customWidth="1"/>
    <col min="14838" max="14838" width="6.59765625" style="19" customWidth="1"/>
    <col min="14839" max="14839" width="14.59765625" style="19" customWidth="1"/>
    <col min="14840" max="14840" width="17" style="19" customWidth="1"/>
    <col min="14841" max="14841" width="2.19921875" style="19" customWidth="1"/>
    <col min="14842" max="14842" width="4.19921875" style="19" customWidth="1"/>
    <col min="14843" max="14843" width="2.19921875" style="19" customWidth="1"/>
    <col min="14844" max="14844" width="4.19921875" style="19" customWidth="1"/>
    <col min="14845" max="14845" width="2.19921875" style="19" customWidth="1"/>
    <col min="14846" max="14846" width="6.69921875" style="19" customWidth="1"/>
    <col min="14847" max="14847" width="10.09765625" style="19" customWidth="1"/>
    <col min="14848" max="14848" width="2.19921875" style="19" customWidth="1"/>
    <col min="14849" max="14849" width="4.09765625" style="19" customWidth="1"/>
    <col min="14850" max="14850" width="2.19921875" style="19" customWidth="1"/>
    <col min="14851" max="14851" width="4.09765625" style="19" customWidth="1"/>
    <col min="14852" max="14852" width="2.19921875" style="19" customWidth="1"/>
    <col min="14853" max="14854" width="2.09765625" style="19" customWidth="1"/>
    <col min="14855" max="14865" width="0" style="19" hidden="1" customWidth="1"/>
    <col min="14866" max="15091" width="8.09765625" style="19"/>
    <col min="15092" max="15093" width="1" style="19" customWidth="1"/>
    <col min="15094" max="15094" width="6.59765625" style="19" customWidth="1"/>
    <col min="15095" max="15095" width="14.59765625" style="19" customWidth="1"/>
    <col min="15096" max="15096" width="17" style="19" customWidth="1"/>
    <col min="15097" max="15097" width="2.19921875" style="19" customWidth="1"/>
    <col min="15098" max="15098" width="4.19921875" style="19" customWidth="1"/>
    <col min="15099" max="15099" width="2.19921875" style="19" customWidth="1"/>
    <col min="15100" max="15100" width="4.19921875" style="19" customWidth="1"/>
    <col min="15101" max="15101" width="2.19921875" style="19" customWidth="1"/>
    <col min="15102" max="15102" width="6.69921875" style="19" customWidth="1"/>
    <col min="15103" max="15103" width="10.09765625" style="19" customWidth="1"/>
    <col min="15104" max="15104" width="2.19921875" style="19" customWidth="1"/>
    <col min="15105" max="15105" width="4.09765625" style="19" customWidth="1"/>
    <col min="15106" max="15106" width="2.19921875" style="19" customWidth="1"/>
    <col min="15107" max="15107" width="4.09765625" style="19" customWidth="1"/>
    <col min="15108" max="15108" width="2.19921875" style="19" customWidth="1"/>
    <col min="15109" max="15110" width="2.09765625" style="19" customWidth="1"/>
    <col min="15111" max="15121" width="0" style="19" hidden="1" customWidth="1"/>
    <col min="15122" max="15347" width="8.09765625" style="19"/>
    <col min="15348" max="15349" width="1" style="19" customWidth="1"/>
    <col min="15350" max="15350" width="6.59765625" style="19" customWidth="1"/>
    <col min="15351" max="15351" width="14.59765625" style="19" customWidth="1"/>
    <col min="15352" max="15352" width="17" style="19" customWidth="1"/>
    <col min="15353" max="15353" width="2.19921875" style="19" customWidth="1"/>
    <col min="15354" max="15354" width="4.19921875" style="19" customWidth="1"/>
    <col min="15355" max="15355" width="2.19921875" style="19" customWidth="1"/>
    <col min="15356" max="15356" width="4.19921875" style="19" customWidth="1"/>
    <col min="15357" max="15357" width="2.19921875" style="19" customWidth="1"/>
    <col min="15358" max="15358" width="6.69921875" style="19" customWidth="1"/>
    <col min="15359" max="15359" width="10.09765625" style="19" customWidth="1"/>
    <col min="15360" max="15360" width="2.19921875" style="19" customWidth="1"/>
    <col min="15361" max="15361" width="4.09765625" style="19" customWidth="1"/>
    <col min="15362" max="15362" width="2.19921875" style="19" customWidth="1"/>
    <col min="15363" max="15363" width="4.09765625" style="19" customWidth="1"/>
    <col min="15364" max="15364" width="2.19921875" style="19" customWidth="1"/>
    <col min="15365" max="15366" width="2.09765625" style="19" customWidth="1"/>
    <col min="15367" max="15377" width="0" style="19" hidden="1" customWidth="1"/>
    <col min="15378" max="15603" width="8.09765625" style="19"/>
    <col min="15604" max="15605" width="1" style="19" customWidth="1"/>
    <col min="15606" max="15606" width="6.59765625" style="19" customWidth="1"/>
    <col min="15607" max="15607" width="14.59765625" style="19" customWidth="1"/>
    <col min="15608" max="15608" width="17" style="19" customWidth="1"/>
    <col min="15609" max="15609" width="2.19921875" style="19" customWidth="1"/>
    <col min="15610" max="15610" width="4.19921875" style="19" customWidth="1"/>
    <col min="15611" max="15611" width="2.19921875" style="19" customWidth="1"/>
    <col min="15612" max="15612" width="4.19921875" style="19" customWidth="1"/>
    <col min="15613" max="15613" width="2.19921875" style="19" customWidth="1"/>
    <col min="15614" max="15614" width="6.69921875" style="19" customWidth="1"/>
    <col min="15615" max="15615" width="10.09765625" style="19" customWidth="1"/>
    <col min="15616" max="15616" width="2.19921875" style="19" customWidth="1"/>
    <col min="15617" max="15617" width="4.09765625" style="19" customWidth="1"/>
    <col min="15618" max="15618" width="2.19921875" style="19" customWidth="1"/>
    <col min="15619" max="15619" width="4.09765625" style="19" customWidth="1"/>
    <col min="15620" max="15620" width="2.19921875" style="19" customWidth="1"/>
    <col min="15621" max="15622" width="2.09765625" style="19" customWidth="1"/>
    <col min="15623" max="15633" width="0" style="19" hidden="1" customWidth="1"/>
    <col min="15634" max="15859" width="8.09765625" style="19"/>
    <col min="15860" max="15861" width="1" style="19" customWidth="1"/>
    <col min="15862" max="15862" width="6.59765625" style="19" customWidth="1"/>
    <col min="15863" max="15863" width="14.59765625" style="19" customWidth="1"/>
    <col min="15864" max="15864" width="17" style="19" customWidth="1"/>
    <col min="15865" max="15865" width="2.19921875" style="19" customWidth="1"/>
    <col min="15866" max="15866" width="4.19921875" style="19" customWidth="1"/>
    <col min="15867" max="15867" width="2.19921875" style="19" customWidth="1"/>
    <col min="15868" max="15868" width="4.19921875" style="19" customWidth="1"/>
    <col min="15869" max="15869" width="2.19921875" style="19" customWidth="1"/>
    <col min="15870" max="15870" width="6.69921875" style="19" customWidth="1"/>
    <col min="15871" max="15871" width="10.09765625" style="19" customWidth="1"/>
    <col min="15872" max="15872" width="2.19921875" style="19" customWidth="1"/>
    <col min="15873" max="15873" width="4.09765625" style="19" customWidth="1"/>
    <col min="15874" max="15874" width="2.19921875" style="19" customWidth="1"/>
    <col min="15875" max="15875" width="4.09765625" style="19" customWidth="1"/>
    <col min="15876" max="15876" width="2.19921875" style="19" customWidth="1"/>
    <col min="15877" max="15878" width="2.09765625" style="19" customWidth="1"/>
    <col min="15879" max="15889" width="0" style="19" hidden="1" customWidth="1"/>
    <col min="15890" max="16115" width="8.09765625" style="19"/>
    <col min="16116" max="16117" width="1" style="19" customWidth="1"/>
    <col min="16118" max="16118" width="6.59765625" style="19" customWidth="1"/>
    <col min="16119" max="16119" width="14.59765625" style="19" customWidth="1"/>
    <col min="16120" max="16120" width="17" style="19" customWidth="1"/>
    <col min="16121" max="16121" width="2.19921875" style="19" customWidth="1"/>
    <col min="16122" max="16122" width="4.19921875" style="19" customWidth="1"/>
    <col min="16123" max="16123" width="2.19921875" style="19" customWidth="1"/>
    <col min="16124" max="16124" width="4.19921875" style="19" customWidth="1"/>
    <col min="16125" max="16125" width="2.19921875" style="19" customWidth="1"/>
    <col min="16126" max="16126" width="6.69921875" style="19" customWidth="1"/>
    <col min="16127" max="16127" width="10.09765625" style="19" customWidth="1"/>
    <col min="16128" max="16128" width="2.19921875" style="19" customWidth="1"/>
    <col min="16129" max="16129" width="4.09765625" style="19" customWidth="1"/>
    <col min="16130" max="16130" width="2.19921875" style="19" customWidth="1"/>
    <col min="16131" max="16131" width="4.09765625" style="19" customWidth="1"/>
    <col min="16132" max="16132" width="2.19921875" style="19" customWidth="1"/>
    <col min="16133" max="16134" width="2.09765625" style="19" customWidth="1"/>
    <col min="16135" max="16145" width="0" style="19" hidden="1" customWidth="1"/>
    <col min="16146" max="16384" width="8.09765625" style="19"/>
  </cols>
  <sheetData>
    <row r="1" spans="1:21" ht="18.600000000000001" customHeight="1">
      <c r="A1" s="77"/>
      <c r="B1" s="78"/>
      <c r="C1" s="79" t="s">
        <v>63</v>
      </c>
      <c r="D1" s="79"/>
      <c r="E1" s="79"/>
      <c r="F1" s="79"/>
      <c r="G1" s="79"/>
      <c r="H1" s="79"/>
      <c r="I1" s="79"/>
      <c r="J1" s="79"/>
      <c r="K1" s="79"/>
      <c r="L1" s="79"/>
      <c r="M1" s="79"/>
      <c r="N1" s="79"/>
      <c r="O1" s="79"/>
      <c r="P1" s="79"/>
      <c r="Q1" s="79"/>
      <c r="R1" s="80"/>
    </row>
    <row r="2" spans="1:21" ht="14.7" customHeight="1">
      <c r="A2" s="81"/>
      <c r="B2" s="82" t="s">
        <v>25</v>
      </c>
      <c r="C2" s="83"/>
      <c r="D2" s="82"/>
      <c r="E2" s="82"/>
      <c r="F2" s="82"/>
      <c r="G2" s="82"/>
      <c r="H2" s="82"/>
      <c r="I2" s="82"/>
      <c r="J2" s="82"/>
      <c r="K2" s="82"/>
      <c r="L2" s="82"/>
      <c r="M2" s="82"/>
      <c r="N2" s="82"/>
      <c r="O2" s="82"/>
      <c r="P2" s="82"/>
      <c r="Q2" s="82"/>
      <c r="R2" s="84"/>
    </row>
    <row r="3" spans="1:21" ht="32.4" customHeight="1">
      <c r="A3" s="81"/>
      <c r="B3" s="84"/>
      <c r="C3" s="85" t="s">
        <v>28</v>
      </c>
      <c r="D3" s="86" t="s">
        <v>6</v>
      </c>
      <c r="E3" s="87"/>
      <c r="F3" s="44"/>
      <c r="G3" s="45"/>
      <c r="H3" s="45"/>
      <c r="I3" s="45"/>
      <c r="J3" s="45"/>
      <c r="K3" s="45"/>
      <c r="L3" s="45"/>
      <c r="M3" s="45"/>
      <c r="N3" s="45"/>
      <c r="O3" s="45"/>
      <c r="P3" s="45"/>
      <c r="Q3" s="46"/>
      <c r="R3" s="84"/>
    </row>
    <row r="4" spans="1:21" ht="23.7" customHeight="1">
      <c r="A4" s="81"/>
      <c r="B4" s="84"/>
      <c r="C4" s="88"/>
      <c r="D4" s="89" t="s">
        <v>91</v>
      </c>
      <c r="E4" s="90"/>
      <c r="F4" s="47"/>
      <c r="G4" s="47"/>
      <c r="H4" s="47"/>
      <c r="I4" s="47"/>
      <c r="J4" s="47"/>
      <c r="K4" s="47"/>
      <c r="L4" s="47"/>
      <c r="M4" s="47"/>
      <c r="N4" s="47"/>
      <c r="O4" s="47"/>
      <c r="P4" s="47"/>
      <c r="Q4" s="47"/>
      <c r="R4" s="84"/>
    </row>
    <row r="5" spans="1:21" ht="31.2" customHeight="1">
      <c r="A5" s="81"/>
      <c r="B5" s="84"/>
      <c r="C5" s="91" t="s">
        <v>62</v>
      </c>
      <c r="D5" s="92" t="s">
        <v>6</v>
      </c>
      <c r="E5" s="93"/>
      <c r="F5" s="44"/>
      <c r="G5" s="45"/>
      <c r="H5" s="45"/>
      <c r="I5" s="45"/>
      <c r="J5" s="45"/>
      <c r="K5" s="45"/>
      <c r="L5" s="45"/>
      <c r="M5" s="45"/>
      <c r="N5" s="45"/>
      <c r="O5" s="45"/>
      <c r="P5" s="45"/>
      <c r="Q5" s="46"/>
      <c r="R5" s="84"/>
    </row>
    <row r="6" spans="1:21" ht="24" customHeight="1">
      <c r="A6" s="81"/>
      <c r="B6" s="84"/>
      <c r="C6" s="94"/>
      <c r="D6" s="92" t="s">
        <v>91</v>
      </c>
      <c r="E6" s="93"/>
      <c r="F6" s="47"/>
      <c r="G6" s="47"/>
      <c r="H6" s="47"/>
      <c r="I6" s="47"/>
      <c r="J6" s="47"/>
      <c r="K6" s="47"/>
      <c r="L6" s="47"/>
      <c r="M6" s="47"/>
      <c r="N6" s="47"/>
      <c r="O6" s="47"/>
      <c r="P6" s="47"/>
      <c r="Q6" s="47"/>
      <c r="R6" s="84"/>
    </row>
    <row r="7" spans="1:21" ht="15" customHeight="1">
      <c r="A7" s="81"/>
      <c r="B7" s="84"/>
      <c r="C7" s="95" t="s">
        <v>61</v>
      </c>
      <c r="D7" s="96"/>
      <c r="E7" s="97" t="s">
        <v>7</v>
      </c>
      <c r="F7" s="49"/>
      <c r="G7" s="50"/>
      <c r="H7" s="50"/>
      <c r="I7" s="50"/>
      <c r="J7" s="50"/>
      <c r="K7" s="50"/>
      <c r="L7" s="50"/>
      <c r="M7" s="50"/>
      <c r="N7" s="50"/>
      <c r="O7" s="50"/>
      <c r="P7" s="50"/>
      <c r="Q7" s="51"/>
      <c r="R7" s="84"/>
    </row>
    <row r="8" spans="1:21" ht="15" customHeight="1">
      <c r="A8" s="81"/>
      <c r="B8" s="84"/>
      <c r="C8" s="98"/>
      <c r="D8" s="99"/>
      <c r="E8" s="97" t="s">
        <v>8</v>
      </c>
      <c r="F8" s="52"/>
      <c r="G8" s="52"/>
      <c r="H8" s="52"/>
      <c r="I8" s="52"/>
      <c r="J8" s="52"/>
      <c r="K8" s="52"/>
      <c r="L8" s="52"/>
      <c r="M8" s="52"/>
      <c r="N8" s="52"/>
      <c r="O8" s="52"/>
      <c r="P8" s="52"/>
      <c r="Q8" s="52"/>
      <c r="R8" s="84"/>
    </row>
    <row r="9" spans="1:21" ht="15" customHeight="1">
      <c r="A9" s="81"/>
      <c r="B9" s="82" t="s">
        <v>29</v>
      </c>
      <c r="C9" s="82"/>
      <c r="D9" s="82"/>
      <c r="E9" s="82"/>
      <c r="F9" s="82"/>
      <c r="G9" s="82"/>
      <c r="H9" s="82"/>
      <c r="I9" s="82"/>
      <c r="J9" s="82"/>
      <c r="K9" s="82"/>
      <c r="L9" s="82"/>
      <c r="M9" s="82"/>
      <c r="N9" s="82"/>
      <c r="O9" s="82"/>
      <c r="P9" s="82"/>
      <c r="Q9" s="82"/>
      <c r="R9" s="84"/>
    </row>
    <row r="10" spans="1:21" ht="15" customHeight="1">
      <c r="A10" s="81"/>
      <c r="B10" s="84"/>
      <c r="C10" s="100" t="s">
        <v>26</v>
      </c>
      <c r="D10" s="101"/>
      <c r="E10" s="102"/>
      <c r="F10" s="44"/>
      <c r="G10" s="45"/>
      <c r="H10" s="45"/>
      <c r="I10" s="45"/>
      <c r="J10" s="45"/>
      <c r="K10" s="45"/>
      <c r="L10" s="45"/>
      <c r="M10" s="45"/>
      <c r="N10" s="45"/>
      <c r="O10" s="45"/>
      <c r="P10" s="45"/>
      <c r="Q10" s="46"/>
      <c r="R10" s="84"/>
    </row>
    <row r="11" spans="1:21" ht="15" customHeight="1">
      <c r="A11" s="81"/>
      <c r="B11" s="84"/>
      <c r="C11" s="100" t="s">
        <v>27</v>
      </c>
      <c r="D11" s="101"/>
      <c r="E11" s="102"/>
      <c r="F11" s="103" t="s">
        <v>9</v>
      </c>
      <c r="G11" s="104"/>
      <c r="H11" s="105"/>
      <c r="I11" s="47"/>
      <c r="J11" s="48"/>
      <c r="K11" s="48"/>
      <c r="L11" s="48"/>
      <c r="M11" s="48"/>
      <c r="N11" s="48"/>
      <c r="O11" s="48"/>
      <c r="P11" s="48"/>
      <c r="Q11" s="48"/>
      <c r="R11" s="84"/>
    </row>
    <row r="12" spans="1:21" ht="15" customHeight="1">
      <c r="A12" s="81"/>
      <c r="B12" s="82" t="s">
        <v>30</v>
      </c>
      <c r="C12" s="78"/>
      <c r="D12" s="82"/>
      <c r="E12" s="82"/>
      <c r="F12" s="82"/>
      <c r="G12" s="82"/>
      <c r="H12" s="82"/>
      <c r="I12" s="82"/>
      <c r="J12" s="82"/>
      <c r="K12" s="82"/>
      <c r="L12" s="82"/>
      <c r="M12" s="82"/>
      <c r="N12" s="82"/>
      <c r="O12" s="82"/>
      <c r="P12" s="82"/>
      <c r="Q12" s="82"/>
      <c r="R12" s="84"/>
    </row>
    <row r="13" spans="1:21" ht="14.7" customHeight="1">
      <c r="A13" s="81"/>
      <c r="B13" s="84"/>
      <c r="C13" s="100" t="s">
        <v>95</v>
      </c>
      <c r="D13" s="102"/>
      <c r="E13" s="106"/>
      <c r="F13" s="107"/>
      <c r="G13" s="107"/>
      <c r="H13" s="107"/>
      <c r="I13" s="107"/>
      <c r="J13" s="107"/>
      <c r="K13" s="108"/>
      <c r="L13" s="109"/>
      <c r="M13" s="109"/>
      <c r="N13" s="109"/>
      <c r="O13" s="109"/>
      <c r="P13" s="109"/>
      <c r="Q13" s="110"/>
      <c r="R13" s="84"/>
    </row>
    <row r="14" spans="1:21" ht="14.7" customHeight="1">
      <c r="A14" s="81"/>
      <c r="B14" s="84"/>
      <c r="C14" s="93" t="s">
        <v>97</v>
      </c>
      <c r="D14" s="93"/>
      <c r="E14" s="111" t="s">
        <v>96</v>
      </c>
      <c r="F14" s="111"/>
      <c r="G14" s="111"/>
      <c r="H14" s="111"/>
      <c r="I14" s="111"/>
      <c r="J14" s="111"/>
      <c r="K14" s="111" t="s">
        <v>10</v>
      </c>
      <c r="L14" s="111"/>
      <c r="M14" s="111"/>
      <c r="N14" s="111"/>
      <c r="O14" s="111"/>
      <c r="P14" s="111"/>
      <c r="Q14" s="111"/>
      <c r="R14" s="84"/>
    </row>
    <row r="15" spans="1:21" ht="14.7" customHeight="1">
      <c r="A15" s="81"/>
      <c r="B15" s="84"/>
      <c r="C15" s="93"/>
      <c r="D15" s="93"/>
      <c r="E15" s="38"/>
      <c r="F15" s="18" t="s">
        <v>11</v>
      </c>
      <c r="G15" s="39"/>
      <c r="H15" s="18" t="s">
        <v>12</v>
      </c>
      <c r="I15" s="20"/>
      <c r="J15" s="112"/>
      <c r="K15" s="53"/>
      <c r="L15" s="54"/>
      <c r="M15" s="18" t="s">
        <v>11</v>
      </c>
      <c r="N15" s="39"/>
      <c r="O15" s="18" t="s">
        <v>12</v>
      </c>
      <c r="P15" s="20"/>
      <c r="Q15" s="112"/>
      <c r="R15" s="84"/>
    </row>
    <row r="16" spans="1:21" ht="14.7" customHeight="1">
      <c r="A16" s="81"/>
      <c r="B16" s="84"/>
      <c r="C16" s="113" t="s">
        <v>88</v>
      </c>
      <c r="D16" s="114"/>
      <c r="E16" s="115" t="s">
        <v>13</v>
      </c>
      <c r="F16" s="116"/>
      <c r="G16" s="55"/>
      <c r="H16" s="56"/>
      <c r="I16" s="56"/>
      <c r="J16" s="110"/>
      <c r="K16" s="115" t="s">
        <v>14</v>
      </c>
      <c r="L16" s="117"/>
      <c r="M16" s="116"/>
      <c r="N16" s="55"/>
      <c r="O16" s="56"/>
      <c r="P16" s="56"/>
      <c r="Q16" s="110"/>
      <c r="R16" s="84"/>
      <c r="U16" s="19" t="s">
        <v>84</v>
      </c>
    </row>
    <row r="17" spans="1:21" ht="14.7" customHeight="1">
      <c r="A17" s="81"/>
      <c r="B17" s="84"/>
      <c r="C17" s="118"/>
      <c r="D17" s="119"/>
      <c r="E17" s="115" t="s">
        <v>15</v>
      </c>
      <c r="F17" s="116"/>
      <c r="G17" s="55"/>
      <c r="H17" s="56"/>
      <c r="I17" s="56"/>
      <c r="J17" s="110"/>
      <c r="K17" s="115" t="s">
        <v>16</v>
      </c>
      <c r="L17" s="117"/>
      <c r="M17" s="116"/>
      <c r="N17" s="55"/>
      <c r="O17" s="56"/>
      <c r="P17" s="56"/>
      <c r="Q17" s="110"/>
      <c r="R17" s="84"/>
      <c r="U17" s="19" t="s">
        <v>84</v>
      </c>
    </row>
    <row r="18" spans="1:21" ht="14.7" customHeight="1">
      <c r="A18" s="81"/>
      <c r="B18" s="84"/>
      <c r="C18" s="118"/>
      <c r="D18" s="119"/>
      <c r="E18" s="115" t="s">
        <v>17</v>
      </c>
      <c r="F18" s="116"/>
      <c r="G18" s="55"/>
      <c r="H18" s="56"/>
      <c r="I18" s="56"/>
      <c r="J18" s="110"/>
      <c r="K18" s="115" t="s">
        <v>18</v>
      </c>
      <c r="L18" s="117"/>
      <c r="M18" s="116"/>
      <c r="N18" s="55"/>
      <c r="O18" s="56"/>
      <c r="P18" s="56"/>
      <c r="Q18" s="110"/>
      <c r="R18" s="84"/>
      <c r="U18" s="19" t="s">
        <v>84</v>
      </c>
    </row>
    <row r="19" spans="1:21" ht="14.7" customHeight="1">
      <c r="A19" s="81"/>
      <c r="B19" s="84"/>
      <c r="C19" s="118"/>
      <c r="D19" s="119"/>
      <c r="E19" s="115" t="s">
        <v>19</v>
      </c>
      <c r="F19" s="116"/>
      <c r="G19" s="55"/>
      <c r="H19" s="56"/>
      <c r="I19" s="56"/>
      <c r="J19" s="110"/>
      <c r="K19" s="120" t="s">
        <v>20</v>
      </c>
      <c r="L19" s="40"/>
      <c r="M19" s="110" t="s">
        <v>21</v>
      </c>
      <c r="N19" s="55"/>
      <c r="O19" s="56"/>
      <c r="P19" s="56"/>
      <c r="Q19" s="110"/>
      <c r="R19" s="84"/>
      <c r="U19" s="19" t="s">
        <v>84</v>
      </c>
    </row>
    <row r="20" spans="1:21" ht="14.7" customHeight="1">
      <c r="A20" s="81"/>
      <c r="B20" s="84"/>
      <c r="C20" s="118"/>
      <c r="D20" s="119"/>
      <c r="E20" s="115" t="s">
        <v>22</v>
      </c>
      <c r="F20" s="116"/>
      <c r="G20" s="55"/>
      <c r="H20" s="56"/>
      <c r="I20" s="56"/>
      <c r="J20" s="110"/>
      <c r="K20" s="120" t="s">
        <v>23</v>
      </c>
      <c r="L20" s="40"/>
      <c r="M20" s="110" t="s">
        <v>21</v>
      </c>
      <c r="N20" s="55"/>
      <c r="O20" s="56"/>
      <c r="P20" s="56"/>
      <c r="Q20" s="110"/>
      <c r="R20" s="84"/>
      <c r="U20" s="19" t="s">
        <v>84</v>
      </c>
    </row>
    <row r="21" spans="1:21" ht="14.7" customHeight="1">
      <c r="A21" s="81"/>
      <c r="B21" s="84"/>
      <c r="C21" s="121"/>
      <c r="D21" s="122"/>
      <c r="E21" s="115" t="s">
        <v>24</v>
      </c>
      <c r="F21" s="116"/>
      <c r="G21" s="55"/>
      <c r="H21" s="56"/>
      <c r="I21" s="56"/>
      <c r="J21" s="112"/>
      <c r="K21" s="123" t="s">
        <v>23</v>
      </c>
      <c r="L21" s="40"/>
      <c r="M21" s="110" t="s">
        <v>21</v>
      </c>
      <c r="N21" s="55"/>
      <c r="O21" s="56"/>
      <c r="P21" s="56"/>
      <c r="Q21" s="110"/>
      <c r="R21" s="84"/>
      <c r="U21" s="19" t="s">
        <v>84</v>
      </c>
    </row>
    <row r="22" spans="1:21" ht="14.7" customHeight="1">
      <c r="A22" s="81"/>
      <c r="B22" s="82"/>
      <c r="C22" s="124" t="s">
        <v>90</v>
      </c>
      <c r="D22" s="125"/>
      <c r="E22" s="82"/>
      <c r="F22" s="124"/>
      <c r="G22" s="22"/>
      <c r="H22" s="22"/>
      <c r="I22" s="22"/>
      <c r="J22" s="33"/>
      <c r="K22" s="126"/>
      <c r="L22" s="23"/>
      <c r="M22" s="33"/>
      <c r="N22" s="22"/>
      <c r="O22" s="22"/>
      <c r="P22" s="22"/>
      <c r="Q22" s="33"/>
      <c r="R22" s="84"/>
    </row>
    <row r="23" spans="1:21" ht="14.7" customHeight="1">
      <c r="A23" s="81"/>
      <c r="B23" s="82"/>
      <c r="C23" s="127" t="s">
        <v>89</v>
      </c>
      <c r="D23" s="127"/>
      <c r="E23" s="128" t="s">
        <v>65</v>
      </c>
      <c r="F23" s="129"/>
      <c r="G23" s="24"/>
      <c r="H23" s="24"/>
      <c r="I23" s="24"/>
      <c r="J23" s="109"/>
      <c r="K23" s="120"/>
      <c r="L23" s="21"/>
      <c r="M23" s="110"/>
      <c r="N23" s="57"/>
      <c r="O23" s="57"/>
      <c r="P23" s="55"/>
      <c r="Q23" s="130"/>
      <c r="R23" s="84"/>
      <c r="U23" s="19" t="s">
        <v>84</v>
      </c>
    </row>
    <row r="24" spans="1:21" ht="14.7" customHeight="1">
      <c r="A24" s="81"/>
      <c r="B24" s="82"/>
      <c r="C24" s="127"/>
      <c r="D24" s="127"/>
      <c r="E24" s="128" t="s">
        <v>66</v>
      </c>
      <c r="F24" s="129"/>
      <c r="G24" s="24"/>
      <c r="H24" s="24"/>
      <c r="I24" s="24"/>
      <c r="J24" s="109"/>
      <c r="K24" s="120"/>
      <c r="L24" s="21"/>
      <c r="M24" s="110"/>
      <c r="N24" s="57"/>
      <c r="O24" s="57"/>
      <c r="P24" s="55"/>
      <c r="Q24" s="130"/>
      <c r="R24" s="84"/>
      <c r="U24" s="19" t="s">
        <v>84</v>
      </c>
    </row>
    <row r="25" spans="1:21" ht="14.7" customHeight="1">
      <c r="A25" s="81"/>
      <c r="B25" s="82"/>
      <c r="C25" s="127"/>
      <c r="D25" s="127"/>
      <c r="E25" s="128" t="s">
        <v>67</v>
      </c>
      <c r="F25" s="129"/>
      <c r="G25" s="24"/>
      <c r="H25" s="24"/>
      <c r="I25" s="24"/>
      <c r="J25" s="109"/>
      <c r="K25" s="120"/>
      <c r="L25" s="21"/>
      <c r="M25" s="110"/>
      <c r="N25" s="57"/>
      <c r="O25" s="57"/>
      <c r="P25" s="55"/>
      <c r="Q25" s="130"/>
      <c r="R25" s="84"/>
      <c r="U25" s="19" t="s">
        <v>84</v>
      </c>
    </row>
    <row r="26" spans="1:21" ht="14.7" customHeight="1">
      <c r="A26" s="81"/>
      <c r="B26" s="82"/>
      <c r="C26" s="127"/>
      <c r="D26" s="127"/>
      <c r="E26" s="128" t="s">
        <v>68</v>
      </c>
      <c r="F26" s="129"/>
      <c r="G26" s="24"/>
      <c r="H26" s="24"/>
      <c r="I26" s="24"/>
      <c r="J26" s="109"/>
      <c r="K26" s="120"/>
      <c r="L26" s="21"/>
      <c r="M26" s="110"/>
      <c r="N26" s="57"/>
      <c r="O26" s="57"/>
      <c r="P26" s="55"/>
      <c r="Q26" s="130"/>
      <c r="R26" s="84"/>
      <c r="U26" s="19" t="s">
        <v>84</v>
      </c>
    </row>
    <row r="27" spans="1:21" ht="14.7" customHeight="1">
      <c r="A27" s="81"/>
      <c r="B27" s="82"/>
      <c r="C27" s="131"/>
      <c r="D27" s="131"/>
      <c r="E27" s="124"/>
      <c r="F27" s="124"/>
      <c r="G27" s="22"/>
      <c r="H27" s="22"/>
      <c r="I27" s="22"/>
      <c r="J27" s="33"/>
      <c r="K27" s="126"/>
      <c r="L27" s="23"/>
      <c r="M27" s="33"/>
      <c r="N27" s="22"/>
      <c r="O27" s="22"/>
      <c r="P27" s="22"/>
      <c r="Q27" s="132"/>
      <c r="R27" s="84"/>
    </row>
    <row r="28" spans="1:21" ht="14.7" customHeight="1">
      <c r="A28" s="81"/>
      <c r="B28" s="82"/>
      <c r="C28" s="124" t="s">
        <v>71</v>
      </c>
      <c r="D28" s="131"/>
      <c r="E28" s="124"/>
      <c r="F28" s="124"/>
      <c r="G28" s="22"/>
      <c r="H28" s="22"/>
      <c r="I28" s="22"/>
      <c r="J28" s="33"/>
      <c r="K28" s="126"/>
      <c r="L28" s="23"/>
      <c r="M28" s="33"/>
      <c r="N28" s="22"/>
      <c r="O28" s="22"/>
      <c r="P28" s="22"/>
      <c r="Q28" s="132"/>
      <c r="R28" s="84"/>
    </row>
    <row r="29" spans="1:21" ht="14.7" customHeight="1">
      <c r="A29" s="133"/>
      <c r="B29" s="33"/>
      <c r="C29" s="125"/>
      <c r="D29" s="125"/>
      <c r="E29" s="124"/>
      <c r="F29" s="124"/>
      <c r="G29" s="22"/>
      <c r="H29" s="22"/>
      <c r="I29" s="22"/>
      <c r="J29" s="33"/>
      <c r="K29" s="126"/>
      <c r="L29" s="23"/>
      <c r="M29" s="33"/>
      <c r="N29" s="22"/>
      <c r="O29" s="22"/>
      <c r="P29" s="22"/>
      <c r="Q29" s="33"/>
      <c r="R29" s="84"/>
    </row>
    <row r="30" spans="1:21" ht="1.35" customHeight="1">
      <c r="A30" s="134"/>
      <c r="B30" s="18"/>
      <c r="C30" s="18"/>
      <c r="D30" s="18"/>
      <c r="E30" s="18"/>
      <c r="F30" s="18"/>
      <c r="G30" s="18"/>
      <c r="H30" s="18"/>
      <c r="I30" s="18"/>
      <c r="J30" s="18"/>
      <c r="K30" s="18"/>
      <c r="L30" s="18"/>
      <c r="M30" s="83"/>
      <c r="N30" s="83"/>
      <c r="O30" s="83"/>
      <c r="P30" s="83"/>
      <c r="Q30" s="83"/>
      <c r="R30" s="135"/>
      <c r="S30" s="3"/>
    </row>
    <row r="31" spans="1:21" ht="15" customHeight="1">
      <c r="A31" s="136"/>
      <c r="B31" s="136"/>
      <c r="C31" s="136"/>
      <c r="D31" s="136"/>
      <c r="E31" s="136"/>
      <c r="F31" s="136"/>
      <c r="G31" s="136"/>
      <c r="H31" s="136"/>
      <c r="I31" s="136"/>
      <c r="J31" s="136"/>
      <c r="K31" s="136"/>
      <c r="L31" s="136"/>
      <c r="R31" s="138"/>
    </row>
    <row r="32" spans="1:21">
      <c r="C32" s="124"/>
    </row>
  </sheetData>
  <sheetProtection algorithmName="SHA-512" hashValue="FHYRhRAIAen6blGszPRvAYTDbcOuKlXI5A+ZrK8fXJEtOBMSTncb8RJ4hpphZ+8FR8YmlbAgVyOQP1pj556ooA==" saltValue="Br4IDVqml1RCqEwmaVZbAw==" spinCount="100000" sheet="1" objects="1" scenarios="1" formatRows="0"/>
  <mergeCells count="50">
    <mergeCell ref="C23:D26"/>
    <mergeCell ref="N23:P23"/>
    <mergeCell ref="N24:P24"/>
    <mergeCell ref="N25:P25"/>
    <mergeCell ref="N26:P26"/>
    <mergeCell ref="E20:F20"/>
    <mergeCell ref="G20:I20"/>
    <mergeCell ref="N20:P20"/>
    <mergeCell ref="E21:F21"/>
    <mergeCell ref="G21:I21"/>
    <mergeCell ref="N21:P21"/>
    <mergeCell ref="C16:D21"/>
    <mergeCell ref="E16:F16"/>
    <mergeCell ref="G16:I16"/>
    <mergeCell ref="K16:M16"/>
    <mergeCell ref="N16:P16"/>
    <mergeCell ref="E17:F17"/>
    <mergeCell ref="G17:I17"/>
    <mergeCell ref="K17:M17"/>
    <mergeCell ref="N17:P17"/>
    <mergeCell ref="E18:F18"/>
    <mergeCell ref="G18:I18"/>
    <mergeCell ref="K18:M18"/>
    <mergeCell ref="N18:P18"/>
    <mergeCell ref="E19:F19"/>
    <mergeCell ref="G19:I19"/>
    <mergeCell ref="N19:P19"/>
    <mergeCell ref="C13:D13"/>
    <mergeCell ref="C14:D15"/>
    <mergeCell ref="E14:J14"/>
    <mergeCell ref="K14:Q14"/>
    <mergeCell ref="K15:L15"/>
    <mergeCell ref="F6:Q6"/>
    <mergeCell ref="C11:E11"/>
    <mergeCell ref="F11:H11"/>
    <mergeCell ref="I11:Q11"/>
    <mergeCell ref="C7:D8"/>
    <mergeCell ref="F7:Q7"/>
    <mergeCell ref="F8:Q8"/>
    <mergeCell ref="C10:E10"/>
    <mergeCell ref="C5:C6"/>
    <mergeCell ref="D5:E5"/>
    <mergeCell ref="F5:Q5"/>
    <mergeCell ref="F10:Q10"/>
    <mergeCell ref="D6:E6"/>
    <mergeCell ref="C1:Q1"/>
    <mergeCell ref="C3:C4"/>
    <mergeCell ref="D3:E3"/>
    <mergeCell ref="F3:Q3"/>
    <mergeCell ref="F4:Q4"/>
  </mergeCells>
  <phoneticPr fontId="2"/>
  <dataValidations count="9">
    <dataValidation type="textLength" operator="equal" allowBlank="1" showInputMessage="1" showErrorMessage="1" sqref="K65523 IT65523 SP65523 ACL65523 AMH65523 AWD65523 BFZ65523 BPV65523 BZR65523 CJN65523 CTJ65523 DDF65523 DNB65523 DWX65523 EGT65523 EQP65523 FAL65523 FKH65523 FUD65523 GDZ65523 GNV65523 GXR65523 HHN65523 HRJ65523 IBF65523 ILB65523 IUX65523 JET65523 JOP65523 JYL65523 KIH65523 KSD65523 LBZ65523 LLV65523 LVR65523 MFN65523 MPJ65523 MZF65523 NJB65523 NSX65523 OCT65523 OMP65523 OWL65523 PGH65523 PQD65523 PZZ65523 QJV65523 QTR65523 RDN65523 RNJ65523 RXF65523 SHB65523 SQX65523 TAT65523 TKP65523 TUL65523 UEH65523 UOD65523 UXZ65523 VHV65523 VRR65523 WBN65523 WLJ65523 WVF65523 K131059 IT131059 SP131059 ACL131059 AMH131059 AWD131059 BFZ131059 BPV131059 BZR131059 CJN131059 CTJ131059 DDF131059 DNB131059 DWX131059 EGT131059 EQP131059 FAL131059 FKH131059 FUD131059 GDZ131059 GNV131059 GXR131059 HHN131059 HRJ131059 IBF131059 ILB131059 IUX131059 JET131059 JOP131059 JYL131059 KIH131059 KSD131059 LBZ131059 LLV131059 LVR131059 MFN131059 MPJ131059 MZF131059 NJB131059 NSX131059 OCT131059 OMP131059 OWL131059 PGH131059 PQD131059 PZZ131059 QJV131059 QTR131059 RDN131059 RNJ131059 RXF131059 SHB131059 SQX131059 TAT131059 TKP131059 TUL131059 UEH131059 UOD131059 UXZ131059 VHV131059 VRR131059 WBN131059 WLJ131059 WVF131059 K196595 IT196595 SP196595 ACL196595 AMH196595 AWD196595 BFZ196595 BPV196595 BZR196595 CJN196595 CTJ196595 DDF196595 DNB196595 DWX196595 EGT196595 EQP196595 FAL196595 FKH196595 FUD196595 GDZ196595 GNV196595 GXR196595 HHN196595 HRJ196595 IBF196595 ILB196595 IUX196595 JET196595 JOP196595 JYL196595 KIH196595 KSD196595 LBZ196595 LLV196595 LVR196595 MFN196595 MPJ196595 MZF196595 NJB196595 NSX196595 OCT196595 OMP196595 OWL196595 PGH196595 PQD196595 PZZ196595 QJV196595 QTR196595 RDN196595 RNJ196595 RXF196595 SHB196595 SQX196595 TAT196595 TKP196595 TUL196595 UEH196595 UOD196595 UXZ196595 VHV196595 VRR196595 WBN196595 WLJ196595 WVF196595 K262131 IT262131 SP262131 ACL262131 AMH262131 AWD262131 BFZ262131 BPV262131 BZR262131 CJN262131 CTJ262131 DDF262131 DNB262131 DWX262131 EGT262131 EQP262131 FAL262131 FKH262131 FUD262131 GDZ262131 GNV262131 GXR262131 HHN262131 HRJ262131 IBF262131 ILB262131 IUX262131 JET262131 JOP262131 JYL262131 KIH262131 KSD262131 LBZ262131 LLV262131 LVR262131 MFN262131 MPJ262131 MZF262131 NJB262131 NSX262131 OCT262131 OMP262131 OWL262131 PGH262131 PQD262131 PZZ262131 QJV262131 QTR262131 RDN262131 RNJ262131 RXF262131 SHB262131 SQX262131 TAT262131 TKP262131 TUL262131 UEH262131 UOD262131 UXZ262131 VHV262131 VRR262131 WBN262131 WLJ262131 WVF262131 K327667 IT327667 SP327667 ACL327667 AMH327667 AWD327667 BFZ327667 BPV327667 BZR327667 CJN327667 CTJ327667 DDF327667 DNB327667 DWX327667 EGT327667 EQP327667 FAL327667 FKH327667 FUD327667 GDZ327667 GNV327667 GXR327667 HHN327667 HRJ327667 IBF327667 ILB327667 IUX327667 JET327667 JOP327667 JYL327667 KIH327667 KSD327667 LBZ327667 LLV327667 LVR327667 MFN327667 MPJ327667 MZF327667 NJB327667 NSX327667 OCT327667 OMP327667 OWL327667 PGH327667 PQD327667 PZZ327667 QJV327667 QTR327667 RDN327667 RNJ327667 RXF327667 SHB327667 SQX327667 TAT327667 TKP327667 TUL327667 UEH327667 UOD327667 UXZ327667 VHV327667 VRR327667 WBN327667 WLJ327667 WVF327667 K393203 IT393203 SP393203 ACL393203 AMH393203 AWD393203 BFZ393203 BPV393203 BZR393203 CJN393203 CTJ393203 DDF393203 DNB393203 DWX393203 EGT393203 EQP393203 FAL393203 FKH393203 FUD393203 GDZ393203 GNV393203 GXR393203 HHN393203 HRJ393203 IBF393203 ILB393203 IUX393203 JET393203 JOP393203 JYL393203 KIH393203 KSD393203 LBZ393203 LLV393203 LVR393203 MFN393203 MPJ393203 MZF393203 NJB393203 NSX393203 OCT393203 OMP393203 OWL393203 PGH393203 PQD393203 PZZ393203 QJV393203 QTR393203 RDN393203 RNJ393203 RXF393203 SHB393203 SQX393203 TAT393203 TKP393203 TUL393203 UEH393203 UOD393203 UXZ393203 VHV393203 VRR393203 WBN393203 WLJ393203 WVF393203 K458739 IT458739 SP458739 ACL458739 AMH458739 AWD458739 BFZ458739 BPV458739 BZR458739 CJN458739 CTJ458739 DDF458739 DNB458739 DWX458739 EGT458739 EQP458739 FAL458739 FKH458739 FUD458739 GDZ458739 GNV458739 GXR458739 HHN458739 HRJ458739 IBF458739 ILB458739 IUX458739 JET458739 JOP458739 JYL458739 KIH458739 KSD458739 LBZ458739 LLV458739 LVR458739 MFN458739 MPJ458739 MZF458739 NJB458739 NSX458739 OCT458739 OMP458739 OWL458739 PGH458739 PQD458739 PZZ458739 QJV458739 QTR458739 RDN458739 RNJ458739 RXF458739 SHB458739 SQX458739 TAT458739 TKP458739 TUL458739 UEH458739 UOD458739 UXZ458739 VHV458739 VRR458739 WBN458739 WLJ458739 WVF458739 K524275 IT524275 SP524275 ACL524275 AMH524275 AWD524275 BFZ524275 BPV524275 BZR524275 CJN524275 CTJ524275 DDF524275 DNB524275 DWX524275 EGT524275 EQP524275 FAL524275 FKH524275 FUD524275 GDZ524275 GNV524275 GXR524275 HHN524275 HRJ524275 IBF524275 ILB524275 IUX524275 JET524275 JOP524275 JYL524275 KIH524275 KSD524275 LBZ524275 LLV524275 LVR524275 MFN524275 MPJ524275 MZF524275 NJB524275 NSX524275 OCT524275 OMP524275 OWL524275 PGH524275 PQD524275 PZZ524275 QJV524275 QTR524275 RDN524275 RNJ524275 RXF524275 SHB524275 SQX524275 TAT524275 TKP524275 TUL524275 UEH524275 UOD524275 UXZ524275 VHV524275 VRR524275 WBN524275 WLJ524275 WVF524275 K589811 IT589811 SP589811 ACL589811 AMH589811 AWD589811 BFZ589811 BPV589811 BZR589811 CJN589811 CTJ589811 DDF589811 DNB589811 DWX589811 EGT589811 EQP589811 FAL589811 FKH589811 FUD589811 GDZ589811 GNV589811 GXR589811 HHN589811 HRJ589811 IBF589811 ILB589811 IUX589811 JET589811 JOP589811 JYL589811 KIH589811 KSD589811 LBZ589811 LLV589811 LVR589811 MFN589811 MPJ589811 MZF589811 NJB589811 NSX589811 OCT589811 OMP589811 OWL589811 PGH589811 PQD589811 PZZ589811 QJV589811 QTR589811 RDN589811 RNJ589811 RXF589811 SHB589811 SQX589811 TAT589811 TKP589811 TUL589811 UEH589811 UOD589811 UXZ589811 VHV589811 VRR589811 WBN589811 WLJ589811 WVF589811 K655347 IT655347 SP655347 ACL655347 AMH655347 AWD655347 BFZ655347 BPV655347 BZR655347 CJN655347 CTJ655347 DDF655347 DNB655347 DWX655347 EGT655347 EQP655347 FAL655347 FKH655347 FUD655347 GDZ655347 GNV655347 GXR655347 HHN655347 HRJ655347 IBF655347 ILB655347 IUX655347 JET655347 JOP655347 JYL655347 KIH655347 KSD655347 LBZ655347 LLV655347 LVR655347 MFN655347 MPJ655347 MZF655347 NJB655347 NSX655347 OCT655347 OMP655347 OWL655347 PGH655347 PQD655347 PZZ655347 QJV655347 QTR655347 RDN655347 RNJ655347 RXF655347 SHB655347 SQX655347 TAT655347 TKP655347 TUL655347 UEH655347 UOD655347 UXZ655347 VHV655347 VRR655347 WBN655347 WLJ655347 WVF655347 K720883 IT720883 SP720883 ACL720883 AMH720883 AWD720883 BFZ720883 BPV720883 BZR720883 CJN720883 CTJ720883 DDF720883 DNB720883 DWX720883 EGT720883 EQP720883 FAL720883 FKH720883 FUD720883 GDZ720883 GNV720883 GXR720883 HHN720883 HRJ720883 IBF720883 ILB720883 IUX720883 JET720883 JOP720883 JYL720883 KIH720883 KSD720883 LBZ720883 LLV720883 LVR720883 MFN720883 MPJ720883 MZF720883 NJB720883 NSX720883 OCT720883 OMP720883 OWL720883 PGH720883 PQD720883 PZZ720883 QJV720883 QTR720883 RDN720883 RNJ720883 RXF720883 SHB720883 SQX720883 TAT720883 TKP720883 TUL720883 UEH720883 UOD720883 UXZ720883 VHV720883 VRR720883 WBN720883 WLJ720883 WVF720883 K786419 IT786419 SP786419 ACL786419 AMH786419 AWD786419 BFZ786419 BPV786419 BZR786419 CJN786419 CTJ786419 DDF786419 DNB786419 DWX786419 EGT786419 EQP786419 FAL786419 FKH786419 FUD786419 GDZ786419 GNV786419 GXR786419 HHN786419 HRJ786419 IBF786419 ILB786419 IUX786419 JET786419 JOP786419 JYL786419 KIH786419 KSD786419 LBZ786419 LLV786419 LVR786419 MFN786419 MPJ786419 MZF786419 NJB786419 NSX786419 OCT786419 OMP786419 OWL786419 PGH786419 PQD786419 PZZ786419 QJV786419 QTR786419 RDN786419 RNJ786419 RXF786419 SHB786419 SQX786419 TAT786419 TKP786419 TUL786419 UEH786419 UOD786419 UXZ786419 VHV786419 VRR786419 WBN786419 WLJ786419 WVF786419 K851955 IT851955 SP851955 ACL851955 AMH851955 AWD851955 BFZ851955 BPV851955 BZR851955 CJN851955 CTJ851955 DDF851955 DNB851955 DWX851955 EGT851955 EQP851955 FAL851955 FKH851955 FUD851955 GDZ851955 GNV851955 GXR851955 HHN851955 HRJ851955 IBF851955 ILB851955 IUX851955 JET851955 JOP851955 JYL851955 KIH851955 KSD851955 LBZ851955 LLV851955 LVR851955 MFN851955 MPJ851955 MZF851955 NJB851955 NSX851955 OCT851955 OMP851955 OWL851955 PGH851955 PQD851955 PZZ851955 QJV851955 QTR851955 RDN851955 RNJ851955 RXF851955 SHB851955 SQX851955 TAT851955 TKP851955 TUL851955 UEH851955 UOD851955 UXZ851955 VHV851955 VRR851955 WBN851955 WLJ851955 WVF851955 K917491 IT917491 SP917491 ACL917491 AMH917491 AWD917491 BFZ917491 BPV917491 BZR917491 CJN917491 CTJ917491 DDF917491 DNB917491 DWX917491 EGT917491 EQP917491 FAL917491 FKH917491 FUD917491 GDZ917491 GNV917491 GXR917491 HHN917491 HRJ917491 IBF917491 ILB917491 IUX917491 JET917491 JOP917491 JYL917491 KIH917491 KSD917491 LBZ917491 LLV917491 LVR917491 MFN917491 MPJ917491 MZF917491 NJB917491 NSX917491 OCT917491 OMP917491 OWL917491 PGH917491 PQD917491 PZZ917491 QJV917491 QTR917491 RDN917491 RNJ917491 RXF917491 SHB917491 SQX917491 TAT917491 TKP917491 TUL917491 UEH917491 UOD917491 UXZ917491 VHV917491 VRR917491 WBN917491 WLJ917491 WVF917491 K983027 IT983027 SP983027 ACL983027 AMH983027 AWD983027 BFZ983027 BPV983027 BZR983027 CJN983027 CTJ983027 DDF983027 DNB983027 DWX983027 EGT983027 EQP983027 FAL983027 FKH983027 FUD983027 GDZ983027 GNV983027 GXR983027 HHN983027 HRJ983027 IBF983027 ILB983027 IUX983027 JET983027 JOP983027 JYL983027 KIH983027 KSD983027 LBZ983027 LLV983027 LVR983027 MFN983027 MPJ983027 MZF983027 NJB983027 NSX983027 OCT983027 OMP983027 OWL983027 PGH983027 PQD983027 PZZ983027 QJV983027 QTR983027 RDN983027 RNJ983027 RXF983027 SHB983027 SQX983027 TAT983027 TKP983027 TUL983027 UEH983027 UOD983027 UXZ983027 VHV983027 VRR983027 WBN983027 WLJ983027 WVF983027 K65529 IT65529 SP65529 ACL65529 AMH65529 AWD65529 BFZ65529 BPV65529 BZR65529 CJN65529 CTJ65529 DDF65529 DNB65529 DWX65529 EGT65529 EQP65529 FAL65529 FKH65529 FUD65529 GDZ65529 GNV65529 GXR65529 HHN65529 HRJ65529 IBF65529 ILB65529 IUX65529 JET65529 JOP65529 JYL65529 KIH65529 KSD65529 LBZ65529 LLV65529 LVR65529 MFN65529 MPJ65529 MZF65529 NJB65529 NSX65529 OCT65529 OMP65529 OWL65529 PGH65529 PQD65529 PZZ65529 QJV65529 QTR65529 RDN65529 RNJ65529 RXF65529 SHB65529 SQX65529 TAT65529 TKP65529 TUL65529 UEH65529 UOD65529 UXZ65529 VHV65529 VRR65529 WBN65529 WLJ65529 WVF65529 K131065 IT131065 SP131065 ACL131065 AMH131065 AWD131065 BFZ131065 BPV131065 BZR131065 CJN131065 CTJ131065 DDF131065 DNB131065 DWX131065 EGT131065 EQP131065 FAL131065 FKH131065 FUD131065 GDZ131065 GNV131065 GXR131065 HHN131065 HRJ131065 IBF131065 ILB131065 IUX131065 JET131065 JOP131065 JYL131065 KIH131065 KSD131065 LBZ131065 LLV131065 LVR131065 MFN131065 MPJ131065 MZF131065 NJB131065 NSX131065 OCT131065 OMP131065 OWL131065 PGH131065 PQD131065 PZZ131065 QJV131065 QTR131065 RDN131065 RNJ131065 RXF131065 SHB131065 SQX131065 TAT131065 TKP131065 TUL131065 UEH131065 UOD131065 UXZ131065 VHV131065 VRR131065 WBN131065 WLJ131065 WVF131065 K196601 IT196601 SP196601 ACL196601 AMH196601 AWD196601 BFZ196601 BPV196601 BZR196601 CJN196601 CTJ196601 DDF196601 DNB196601 DWX196601 EGT196601 EQP196601 FAL196601 FKH196601 FUD196601 GDZ196601 GNV196601 GXR196601 HHN196601 HRJ196601 IBF196601 ILB196601 IUX196601 JET196601 JOP196601 JYL196601 KIH196601 KSD196601 LBZ196601 LLV196601 LVR196601 MFN196601 MPJ196601 MZF196601 NJB196601 NSX196601 OCT196601 OMP196601 OWL196601 PGH196601 PQD196601 PZZ196601 QJV196601 QTR196601 RDN196601 RNJ196601 RXF196601 SHB196601 SQX196601 TAT196601 TKP196601 TUL196601 UEH196601 UOD196601 UXZ196601 VHV196601 VRR196601 WBN196601 WLJ196601 WVF196601 K262137 IT262137 SP262137 ACL262137 AMH262137 AWD262137 BFZ262137 BPV262137 BZR262137 CJN262137 CTJ262137 DDF262137 DNB262137 DWX262137 EGT262137 EQP262137 FAL262137 FKH262137 FUD262137 GDZ262137 GNV262137 GXR262137 HHN262137 HRJ262137 IBF262137 ILB262137 IUX262137 JET262137 JOP262137 JYL262137 KIH262137 KSD262137 LBZ262137 LLV262137 LVR262137 MFN262137 MPJ262137 MZF262137 NJB262137 NSX262137 OCT262137 OMP262137 OWL262137 PGH262137 PQD262137 PZZ262137 QJV262137 QTR262137 RDN262137 RNJ262137 RXF262137 SHB262137 SQX262137 TAT262137 TKP262137 TUL262137 UEH262137 UOD262137 UXZ262137 VHV262137 VRR262137 WBN262137 WLJ262137 WVF262137 K327673 IT327673 SP327673 ACL327673 AMH327673 AWD327673 BFZ327673 BPV327673 BZR327673 CJN327673 CTJ327673 DDF327673 DNB327673 DWX327673 EGT327673 EQP327673 FAL327673 FKH327673 FUD327673 GDZ327673 GNV327673 GXR327673 HHN327673 HRJ327673 IBF327673 ILB327673 IUX327673 JET327673 JOP327673 JYL327673 KIH327673 KSD327673 LBZ327673 LLV327673 LVR327673 MFN327673 MPJ327673 MZF327673 NJB327673 NSX327673 OCT327673 OMP327673 OWL327673 PGH327673 PQD327673 PZZ327673 QJV327673 QTR327673 RDN327673 RNJ327673 RXF327673 SHB327673 SQX327673 TAT327673 TKP327673 TUL327673 UEH327673 UOD327673 UXZ327673 VHV327673 VRR327673 WBN327673 WLJ327673 WVF327673 K393209 IT393209 SP393209 ACL393209 AMH393209 AWD393209 BFZ393209 BPV393209 BZR393209 CJN393209 CTJ393209 DDF393209 DNB393209 DWX393209 EGT393209 EQP393209 FAL393209 FKH393209 FUD393209 GDZ393209 GNV393209 GXR393209 HHN393209 HRJ393209 IBF393209 ILB393209 IUX393209 JET393209 JOP393209 JYL393209 KIH393209 KSD393209 LBZ393209 LLV393209 LVR393209 MFN393209 MPJ393209 MZF393209 NJB393209 NSX393209 OCT393209 OMP393209 OWL393209 PGH393209 PQD393209 PZZ393209 QJV393209 QTR393209 RDN393209 RNJ393209 RXF393209 SHB393209 SQX393209 TAT393209 TKP393209 TUL393209 UEH393209 UOD393209 UXZ393209 VHV393209 VRR393209 WBN393209 WLJ393209 WVF393209 K458745 IT458745 SP458745 ACL458745 AMH458745 AWD458745 BFZ458745 BPV458745 BZR458745 CJN458745 CTJ458745 DDF458745 DNB458745 DWX458745 EGT458745 EQP458745 FAL458745 FKH458745 FUD458745 GDZ458745 GNV458745 GXR458745 HHN458745 HRJ458745 IBF458745 ILB458745 IUX458745 JET458745 JOP458745 JYL458745 KIH458745 KSD458745 LBZ458745 LLV458745 LVR458745 MFN458745 MPJ458745 MZF458745 NJB458745 NSX458745 OCT458745 OMP458745 OWL458745 PGH458745 PQD458745 PZZ458745 QJV458745 QTR458745 RDN458745 RNJ458745 RXF458745 SHB458745 SQX458745 TAT458745 TKP458745 TUL458745 UEH458745 UOD458745 UXZ458745 VHV458745 VRR458745 WBN458745 WLJ458745 WVF458745 K524281 IT524281 SP524281 ACL524281 AMH524281 AWD524281 BFZ524281 BPV524281 BZR524281 CJN524281 CTJ524281 DDF524281 DNB524281 DWX524281 EGT524281 EQP524281 FAL524281 FKH524281 FUD524281 GDZ524281 GNV524281 GXR524281 HHN524281 HRJ524281 IBF524281 ILB524281 IUX524281 JET524281 JOP524281 JYL524281 KIH524281 KSD524281 LBZ524281 LLV524281 LVR524281 MFN524281 MPJ524281 MZF524281 NJB524281 NSX524281 OCT524281 OMP524281 OWL524281 PGH524281 PQD524281 PZZ524281 QJV524281 QTR524281 RDN524281 RNJ524281 RXF524281 SHB524281 SQX524281 TAT524281 TKP524281 TUL524281 UEH524281 UOD524281 UXZ524281 VHV524281 VRR524281 WBN524281 WLJ524281 WVF524281 K589817 IT589817 SP589817 ACL589817 AMH589817 AWD589817 BFZ589817 BPV589817 BZR589817 CJN589817 CTJ589817 DDF589817 DNB589817 DWX589817 EGT589817 EQP589817 FAL589817 FKH589817 FUD589817 GDZ589817 GNV589817 GXR589817 HHN589817 HRJ589817 IBF589817 ILB589817 IUX589817 JET589817 JOP589817 JYL589817 KIH589817 KSD589817 LBZ589817 LLV589817 LVR589817 MFN589817 MPJ589817 MZF589817 NJB589817 NSX589817 OCT589817 OMP589817 OWL589817 PGH589817 PQD589817 PZZ589817 QJV589817 QTR589817 RDN589817 RNJ589817 RXF589817 SHB589817 SQX589817 TAT589817 TKP589817 TUL589817 UEH589817 UOD589817 UXZ589817 VHV589817 VRR589817 WBN589817 WLJ589817 WVF589817 K655353 IT655353 SP655353 ACL655353 AMH655353 AWD655353 BFZ655353 BPV655353 BZR655353 CJN655353 CTJ655353 DDF655353 DNB655353 DWX655353 EGT655353 EQP655353 FAL655353 FKH655353 FUD655353 GDZ655353 GNV655353 GXR655353 HHN655353 HRJ655353 IBF655353 ILB655353 IUX655353 JET655353 JOP655353 JYL655353 KIH655353 KSD655353 LBZ655353 LLV655353 LVR655353 MFN655353 MPJ655353 MZF655353 NJB655353 NSX655353 OCT655353 OMP655353 OWL655353 PGH655353 PQD655353 PZZ655353 QJV655353 QTR655353 RDN655353 RNJ655353 RXF655353 SHB655353 SQX655353 TAT655353 TKP655353 TUL655353 UEH655353 UOD655353 UXZ655353 VHV655353 VRR655353 WBN655353 WLJ655353 WVF655353 K720889 IT720889 SP720889 ACL720889 AMH720889 AWD720889 BFZ720889 BPV720889 BZR720889 CJN720889 CTJ720889 DDF720889 DNB720889 DWX720889 EGT720889 EQP720889 FAL720889 FKH720889 FUD720889 GDZ720889 GNV720889 GXR720889 HHN720889 HRJ720889 IBF720889 ILB720889 IUX720889 JET720889 JOP720889 JYL720889 KIH720889 KSD720889 LBZ720889 LLV720889 LVR720889 MFN720889 MPJ720889 MZF720889 NJB720889 NSX720889 OCT720889 OMP720889 OWL720889 PGH720889 PQD720889 PZZ720889 QJV720889 QTR720889 RDN720889 RNJ720889 RXF720889 SHB720889 SQX720889 TAT720889 TKP720889 TUL720889 UEH720889 UOD720889 UXZ720889 VHV720889 VRR720889 WBN720889 WLJ720889 WVF720889 K786425 IT786425 SP786425 ACL786425 AMH786425 AWD786425 BFZ786425 BPV786425 BZR786425 CJN786425 CTJ786425 DDF786425 DNB786425 DWX786425 EGT786425 EQP786425 FAL786425 FKH786425 FUD786425 GDZ786425 GNV786425 GXR786425 HHN786425 HRJ786425 IBF786425 ILB786425 IUX786425 JET786425 JOP786425 JYL786425 KIH786425 KSD786425 LBZ786425 LLV786425 LVR786425 MFN786425 MPJ786425 MZF786425 NJB786425 NSX786425 OCT786425 OMP786425 OWL786425 PGH786425 PQD786425 PZZ786425 QJV786425 QTR786425 RDN786425 RNJ786425 RXF786425 SHB786425 SQX786425 TAT786425 TKP786425 TUL786425 UEH786425 UOD786425 UXZ786425 VHV786425 VRR786425 WBN786425 WLJ786425 WVF786425 K851961 IT851961 SP851961 ACL851961 AMH851961 AWD851961 BFZ851961 BPV851961 BZR851961 CJN851961 CTJ851961 DDF851961 DNB851961 DWX851961 EGT851961 EQP851961 FAL851961 FKH851961 FUD851961 GDZ851961 GNV851961 GXR851961 HHN851961 HRJ851961 IBF851961 ILB851961 IUX851961 JET851961 JOP851961 JYL851961 KIH851961 KSD851961 LBZ851961 LLV851961 LVR851961 MFN851961 MPJ851961 MZF851961 NJB851961 NSX851961 OCT851961 OMP851961 OWL851961 PGH851961 PQD851961 PZZ851961 QJV851961 QTR851961 RDN851961 RNJ851961 RXF851961 SHB851961 SQX851961 TAT851961 TKP851961 TUL851961 UEH851961 UOD851961 UXZ851961 VHV851961 VRR851961 WBN851961 WLJ851961 WVF851961 K917497 IT917497 SP917497 ACL917497 AMH917497 AWD917497 BFZ917497 BPV917497 BZR917497 CJN917497 CTJ917497 DDF917497 DNB917497 DWX917497 EGT917497 EQP917497 FAL917497 FKH917497 FUD917497 GDZ917497 GNV917497 GXR917497 HHN917497 HRJ917497 IBF917497 ILB917497 IUX917497 JET917497 JOP917497 JYL917497 KIH917497 KSD917497 LBZ917497 LLV917497 LVR917497 MFN917497 MPJ917497 MZF917497 NJB917497 NSX917497 OCT917497 OMP917497 OWL917497 PGH917497 PQD917497 PZZ917497 QJV917497 QTR917497 RDN917497 RNJ917497 RXF917497 SHB917497 SQX917497 TAT917497 TKP917497 TUL917497 UEH917497 UOD917497 UXZ917497 VHV917497 VRR917497 WBN917497 WLJ917497 WVF917497 K983033 IT983033 SP983033 ACL983033 AMH983033 AWD983033 BFZ983033 BPV983033 BZR983033 CJN983033 CTJ983033 DDF983033 DNB983033 DWX983033 EGT983033 EQP983033 FAL983033 FKH983033 FUD983033 GDZ983033 GNV983033 GXR983033 HHN983033 HRJ983033 IBF983033 ILB983033 IUX983033 JET983033 JOP983033 JYL983033 KIH983033 KSD983033 LBZ983033 LLV983033 LVR983033 MFN983033 MPJ983033 MZF983033 NJB983033 NSX983033 OCT983033 OMP983033 OWL983033 PGH983033 PQD983033 PZZ983033 QJV983033 QTR983033 RDN983033 RNJ983033 RXF983033 SHB983033 SQX983033 TAT983033 TKP983033 TUL983033 UEH983033 UOD983033 UXZ983033 VHV983033 VRR983033 WBN983033 WLJ983033 WVF983033 K65526 IT65526 SP65526 ACL65526 AMH65526 AWD65526 BFZ65526 BPV65526 BZR65526 CJN65526 CTJ65526 DDF65526 DNB65526 DWX65526 EGT65526 EQP65526 FAL65526 FKH65526 FUD65526 GDZ65526 GNV65526 GXR65526 HHN65526 HRJ65526 IBF65526 ILB65526 IUX65526 JET65526 JOP65526 JYL65526 KIH65526 KSD65526 LBZ65526 LLV65526 LVR65526 MFN65526 MPJ65526 MZF65526 NJB65526 NSX65526 OCT65526 OMP65526 OWL65526 PGH65526 PQD65526 PZZ65526 QJV65526 QTR65526 RDN65526 RNJ65526 RXF65526 SHB65526 SQX65526 TAT65526 TKP65526 TUL65526 UEH65526 UOD65526 UXZ65526 VHV65526 VRR65526 WBN65526 WLJ65526 WVF65526 K131062 IT131062 SP131062 ACL131062 AMH131062 AWD131062 BFZ131062 BPV131062 BZR131062 CJN131062 CTJ131062 DDF131062 DNB131062 DWX131062 EGT131062 EQP131062 FAL131062 FKH131062 FUD131062 GDZ131062 GNV131062 GXR131062 HHN131062 HRJ131062 IBF131062 ILB131062 IUX131062 JET131062 JOP131062 JYL131062 KIH131062 KSD131062 LBZ131062 LLV131062 LVR131062 MFN131062 MPJ131062 MZF131062 NJB131062 NSX131062 OCT131062 OMP131062 OWL131062 PGH131062 PQD131062 PZZ131062 QJV131062 QTR131062 RDN131062 RNJ131062 RXF131062 SHB131062 SQX131062 TAT131062 TKP131062 TUL131062 UEH131062 UOD131062 UXZ131062 VHV131062 VRR131062 WBN131062 WLJ131062 WVF131062 K196598 IT196598 SP196598 ACL196598 AMH196598 AWD196598 BFZ196598 BPV196598 BZR196598 CJN196598 CTJ196598 DDF196598 DNB196598 DWX196598 EGT196598 EQP196598 FAL196598 FKH196598 FUD196598 GDZ196598 GNV196598 GXR196598 HHN196598 HRJ196598 IBF196598 ILB196598 IUX196598 JET196598 JOP196598 JYL196598 KIH196598 KSD196598 LBZ196598 LLV196598 LVR196598 MFN196598 MPJ196598 MZF196598 NJB196598 NSX196598 OCT196598 OMP196598 OWL196598 PGH196598 PQD196598 PZZ196598 QJV196598 QTR196598 RDN196598 RNJ196598 RXF196598 SHB196598 SQX196598 TAT196598 TKP196598 TUL196598 UEH196598 UOD196598 UXZ196598 VHV196598 VRR196598 WBN196598 WLJ196598 WVF196598 K262134 IT262134 SP262134 ACL262134 AMH262134 AWD262134 BFZ262134 BPV262134 BZR262134 CJN262134 CTJ262134 DDF262134 DNB262134 DWX262134 EGT262134 EQP262134 FAL262134 FKH262134 FUD262134 GDZ262134 GNV262134 GXR262134 HHN262134 HRJ262134 IBF262134 ILB262134 IUX262134 JET262134 JOP262134 JYL262134 KIH262134 KSD262134 LBZ262134 LLV262134 LVR262134 MFN262134 MPJ262134 MZF262134 NJB262134 NSX262134 OCT262134 OMP262134 OWL262134 PGH262134 PQD262134 PZZ262134 QJV262134 QTR262134 RDN262134 RNJ262134 RXF262134 SHB262134 SQX262134 TAT262134 TKP262134 TUL262134 UEH262134 UOD262134 UXZ262134 VHV262134 VRR262134 WBN262134 WLJ262134 WVF262134 K327670 IT327670 SP327670 ACL327670 AMH327670 AWD327670 BFZ327670 BPV327670 BZR327670 CJN327670 CTJ327670 DDF327670 DNB327670 DWX327670 EGT327670 EQP327670 FAL327670 FKH327670 FUD327670 GDZ327670 GNV327670 GXR327670 HHN327670 HRJ327670 IBF327670 ILB327670 IUX327670 JET327670 JOP327670 JYL327670 KIH327670 KSD327670 LBZ327670 LLV327670 LVR327670 MFN327670 MPJ327670 MZF327670 NJB327670 NSX327670 OCT327670 OMP327670 OWL327670 PGH327670 PQD327670 PZZ327670 QJV327670 QTR327670 RDN327670 RNJ327670 RXF327670 SHB327670 SQX327670 TAT327670 TKP327670 TUL327670 UEH327670 UOD327670 UXZ327670 VHV327670 VRR327670 WBN327670 WLJ327670 WVF327670 K393206 IT393206 SP393206 ACL393206 AMH393206 AWD393206 BFZ393206 BPV393206 BZR393206 CJN393206 CTJ393206 DDF393206 DNB393206 DWX393206 EGT393206 EQP393206 FAL393206 FKH393206 FUD393206 GDZ393206 GNV393206 GXR393206 HHN393206 HRJ393206 IBF393206 ILB393206 IUX393206 JET393206 JOP393206 JYL393206 KIH393206 KSD393206 LBZ393206 LLV393206 LVR393206 MFN393206 MPJ393206 MZF393206 NJB393206 NSX393206 OCT393206 OMP393206 OWL393206 PGH393206 PQD393206 PZZ393206 QJV393206 QTR393206 RDN393206 RNJ393206 RXF393206 SHB393206 SQX393206 TAT393206 TKP393206 TUL393206 UEH393206 UOD393206 UXZ393206 VHV393206 VRR393206 WBN393206 WLJ393206 WVF393206 K458742 IT458742 SP458742 ACL458742 AMH458742 AWD458742 BFZ458742 BPV458742 BZR458742 CJN458742 CTJ458742 DDF458742 DNB458742 DWX458742 EGT458742 EQP458742 FAL458742 FKH458742 FUD458742 GDZ458742 GNV458742 GXR458742 HHN458742 HRJ458742 IBF458742 ILB458742 IUX458742 JET458742 JOP458742 JYL458742 KIH458742 KSD458742 LBZ458742 LLV458742 LVR458742 MFN458742 MPJ458742 MZF458742 NJB458742 NSX458742 OCT458742 OMP458742 OWL458742 PGH458742 PQD458742 PZZ458742 QJV458742 QTR458742 RDN458742 RNJ458742 RXF458742 SHB458742 SQX458742 TAT458742 TKP458742 TUL458742 UEH458742 UOD458742 UXZ458742 VHV458742 VRR458742 WBN458742 WLJ458742 WVF458742 K524278 IT524278 SP524278 ACL524278 AMH524278 AWD524278 BFZ524278 BPV524278 BZR524278 CJN524278 CTJ524278 DDF524278 DNB524278 DWX524278 EGT524278 EQP524278 FAL524278 FKH524278 FUD524278 GDZ524278 GNV524278 GXR524278 HHN524278 HRJ524278 IBF524278 ILB524278 IUX524278 JET524278 JOP524278 JYL524278 KIH524278 KSD524278 LBZ524278 LLV524278 LVR524278 MFN524278 MPJ524278 MZF524278 NJB524278 NSX524278 OCT524278 OMP524278 OWL524278 PGH524278 PQD524278 PZZ524278 QJV524278 QTR524278 RDN524278 RNJ524278 RXF524278 SHB524278 SQX524278 TAT524278 TKP524278 TUL524278 UEH524278 UOD524278 UXZ524278 VHV524278 VRR524278 WBN524278 WLJ524278 WVF524278 K589814 IT589814 SP589814 ACL589814 AMH589814 AWD589814 BFZ589814 BPV589814 BZR589814 CJN589814 CTJ589814 DDF589814 DNB589814 DWX589814 EGT589814 EQP589814 FAL589814 FKH589814 FUD589814 GDZ589814 GNV589814 GXR589814 HHN589814 HRJ589814 IBF589814 ILB589814 IUX589814 JET589814 JOP589814 JYL589814 KIH589814 KSD589814 LBZ589814 LLV589814 LVR589814 MFN589814 MPJ589814 MZF589814 NJB589814 NSX589814 OCT589814 OMP589814 OWL589814 PGH589814 PQD589814 PZZ589814 QJV589814 QTR589814 RDN589814 RNJ589814 RXF589814 SHB589814 SQX589814 TAT589814 TKP589814 TUL589814 UEH589814 UOD589814 UXZ589814 VHV589814 VRR589814 WBN589814 WLJ589814 WVF589814 K655350 IT655350 SP655350 ACL655350 AMH655350 AWD655350 BFZ655350 BPV655350 BZR655350 CJN655350 CTJ655350 DDF655350 DNB655350 DWX655350 EGT655350 EQP655350 FAL655350 FKH655350 FUD655350 GDZ655350 GNV655350 GXR655350 HHN655350 HRJ655350 IBF655350 ILB655350 IUX655350 JET655350 JOP655350 JYL655350 KIH655350 KSD655350 LBZ655350 LLV655350 LVR655350 MFN655350 MPJ655350 MZF655350 NJB655350 NSX655350 OCT655350 OMP655350 OWL655350 PGH655350 PQD655350 PZZ655350 QJV655350 QTR655350 RDN655350 RNJ655350 RXF655350 SHB655350 SQX655350 TAT655350 TKP655350 TUL655350 UEH655350 UOD655350 UXZ655350 VHV655350 VRR655350 WBN655350 WLJ655350 WVF655350 K720886 IT720886 SP720886 ACL720886 AMH720886 AWD720886 BFZ720886 BPV720886 BZR720886 CJN720886 CTJ720886 DDF720886 DNB720886 DWX720886 EGT720886 EQP720886 FAL720886 FKH720886 FUD720886 GDZ720886 GNV720886 GXR720886 HHN720886 HRJ720886 IBF720886 ILB720886 IUX720886 JET720886 JOP720886 JYL720886 KIH720886 KSD720886 LBZ720886 LLV720886 LVR720886 MFN720886 MPJ720886 MZF720886 NJB720886 NSX720886 OCT720886 OMP720886 OWL720886 PGH720886 PQD720886 PZZ720886 QJV720886 QTR720886 RDN720886 RNJ720886 RXF720886 SHB720886 SQX720886 TAT720886 TKP720886 TUL720886 UEH720886 UOD720886 UXZ720886 VHV720886 VRR720886 WBN720886 WLJ720886 WVF720886 K786422 IT786422 SP786422 ACL786422 AMH786422 AWD786422 BFZ786422 BPV786422 BZR786422 CJN786422 CTJ786422 DDF786422 DNB786422 DWX786422 EGT786422 EQP786422 FAL786422 FKH786422 FUD786422 GDZ786422 GNV786422 GXR786422 HHN786422 HRJ786422 IBF786422 ILB786422 IUX786422 JET786422 JOP786422 JYL786422 KIH786422 KSD786422 LBZ786422 LLV786422 LVR786422 MFN786422 MPJ786422 MZF786422 NJB786422 NSX786422 OCT786422 OMP786422 OWL786422 PGH786422 PQD786422 PZZ786422 QJV786422 QTR786422 RDN786422 RNJ786422 RXF786422 SHB786422 SQX786422 TAT786422 TKP786422 TUL786422 UEH786422 UOD786422 UXZ786422 VHV786422 VRR786422 WBN786422 WLJ786422 WVF786422 K851958 IT851958 SP851958 ACL851958 AMH851958 AWD851958 BFZ851958 BPV851958 BZR851958 CJN851958 CTJ851958 DDF851958 DNB851958 DWX851958 EGT851958 EQP851958 FAL851958 FKH851958 FUD851958 GDZ851958 GNV851958 GXR851958 HHN851958 HRJ851958 IBF851958 ILB851958 IUX851958 JET851958 JOP851958 JYL851958 KIH851958 KSD851958 LBZ851958 LLV851958 LVR851958 MFN851958 MPJ851958 MZF851958 NJB851958 NSX851958 OCT851958 OMP851958 OWL851958 PGH851958 PQD851958 PZZ851958 QJV851958 QTR851958 RDN851958 RNJ851958 RXF851958 SHB851958 SQX851958 TAT851958 TKP851958 TUL851958 UEH851958 UOD851958 UXZ851958 VHV851958 VRR851958 WBN851958 WLJ851958 WVF851958 K917494 IT917494 SP917494 ACL917494 AMH917494 AWD917494 BFZ917494 BPV917494 BZR917494 CJN917494 CTJ917494 DDF917494 DNB917494 DWX917494 EGT917494 EQP917494 FAL917494 FKH917494 FUD917494 GDZ917494 GNV917494 GXR917494 HHN917494 HRJ917494 IBF917494 ILB917494 IUX917494 JET917494 JOP917494 JYL917494 KIH917494 KSD917494 LBZ917494 LLV917494 LVR917494 MFN917494 MPJ917494 MZF917494 NJB917494 NSX917494 OCT917494 OMP917494 OWL917494 PGH917494 PQD917494 PZZ917494 QJV917494 QTR917494 RDN917494 RNJ917494 RXF917494 SHB917494 SQX917494 TAT917494 TKP917494 TUL917494 UEH917494 UOD917494 UXZ917494 VHV917494 VRR917494 WBN917494 WLJ917494 WVF917494 K983030 IT983030 SP983030 ACL983030 AMH983030 AWD983030 BFZ983030 BPV983030 BZR983030 CJN983030 CTJ983030 DDF983030 DNB983030 DWX983030 EGT983030 EQP983030 FAL983030 FKH983030 FUD983030 GDZ983030 GNV983030 GXR983030 HHN983030 HRJ983030 IBF983030 ILB983030 IUX983030 JET983030 JOP983030 JYL983030 KIH983030 KSD983030 LBZ983030 LLV983030 LVR983030 MFN983030 MPJ983030 MZF983030 NJB983030 NSX983030 OCT983030 OMP983030 OWL983030 PGH983030 PQD983030 PZZ983030 QJV983030 QTR983030 RDN983030 RNJ983030 RXF983030 SHB983030 SQX983030 TAT983030 TKP983030 TUL983030 UEH983030 UOD983030 UXZ983030 VHV983030 VRR983030 WBN983030 WLJ983030 WVF983030">
      <formula1>4</formula1>
    </dataValidation>
    <dataValidation type="textLength" operator="equal" allowBlank="1" showInputMessage="1" showErrorMessage="1" sqref="I65523 IR65523 SN65523 ACJ65523 AMF65523 AWB65523 BFX65523 BPT65523 BZP65523 CJL65523 CTH65523 DDD65523 DMZ65523 DWV65523 EGR65523 EQN65523 FAJ65523 FKF65523 FUB65523 GDX65523 GNT65523 GXP65523 HHL65523 HRH65523 IBD65523 IKZ65523 IUV65523 JER65523 JON65523 JYJ65523 KIF65523 KSB65523 LBX65523 LLT65523 LVP65523 MFL65523 MPH65523 MZD65523 NIZ65523 NSV65523 OCR65523 OMN65523 OWJ65523 PGF65523 PQB65523 PZX65523 QJT65523 QTP65523 RDL65523 RNH65523 RXD65523 SGZ65523 SQV65523 TAR65523 TKN65523 TUJ65523 UEF65523 UOB65523 UXX65523 VHT65523 VRP65523 WBL65523 WLH65523 WVD65523 I131059 IR131059 SN131059 ACJ131059 AMF131059 AWB131059 BFX131059 BPT131059 BZP131059 CJL131059 CTH131059 DDD131059 DMZ131059 DWV131059 EGR131059 EQN131059 FAJ131059 FKF131059 FUB131059 GDX131059 GNT131059 GXP131059 HHL131059 HRH131059 IBD131059 IKZ131059 IUV131059 JER131059 JON131059 JYJ131059 KIF131059 KSB131059 LBX131059 LLT131059 LVP131059 MFL131059 MPH131059 MZD131059 NIZ131059 NSV131059 OCR131059 OMN131059 OWJ131059 PGF131059 PQB131059 PZX131059 QJT131059 QTP131059 RDL131059 RNH131059 RXD131059 SGZ131059 SQV131059 TAR131059 TKN131059 TUJ131059 UEF131059 UOB131059 UXX131059 VHT131059 VRP131059 WBL131059 WLH131059 WVD131059 I196595 IR196595 SN196595 ACJ196595 AMF196595 AWB196595 BFX196595 BPT196595 BZP196595 CJL196595 CTH196595 DDD196595 DMZ196595 DWV196595 EGR196595 EQN196595 FAJ196595 FKF196595 FUB196595 GDX196595 GNT196595 GXP196595 HHL196595 HRH196595 IBD196595 IKZ196595 IUV196595 JER196595 JON196595 JYJ196595 KIF196595 KSB196595 LBX196595 LLT196595 LVP196595 MFL196595 MPH196595 MZD196595 NIZ196595 NSV196595 OCR196595 OMN196595 OWJ196595 PGF196595 PQB196595 PZX196595 QJT196595 QTP196595 RDL196595 RNH196595 RXD196595 SGZ196595 SQV196595 TAR196595 TKN196595 TUJ196595 UEF196595 UOB196595 UXX196595 VHT196595 VRP196595 WBL196595 WLH196595 WVD196595 I262131 IR262131 SN262131 ACJ262131 AMF262131 AWB262131 BFX262131 BPT262131 BZP262131 CJL262131 CTH262131 DDD262131 DMZ262131 DWV262131 EGR262131 EQN262131 FAJ262131 FKF262131 FUB262131 GDX262131 GNT262131 GXP262131 HHL262131 HRH262131 IBD262131 IKZ262131 IUV262131 JER262131 JON262131 JYJ262131 KIF262131 KSB262131 LBX262131 LLT262131 LVP262131 MFL262131 MPH262131 MZD262131 NIZ262131 NSV262131 OCR262131 OMN262131 OWJ262131 PGF262131 PQB262131 PZX262131 QJT262131 QTP262131 RDL262131 RNH262131 RXD262131 SGZ262131 SQV262131 TAR262131 TKN262131 TUJ262131 UEF262131 UOB262131 UXX262131 VHT262131 VRP262131 WBL262131 WLH262131 WVD262131 I327667 IR327667 SN327667 ACJ327667 AMF327667 AWB327667 BFX327667 BPT327667 BZP327667 CJL327667 CTH327667 DDD327667 DMZ327667 DWV327667 EGR327667 EQN327667 FAJ327667 FKF327667 FUB327667 GDX327667 GNT327667 GXP327667 HHL327667 HRH327667 IBD327667 IKZ327667 IUV327667 JER327667 JON327667 JYJ327667 KIF327667 KSB327667 LBX327667 LLT327667 LVP327667 MFL327667 MPH327667 MZD327667 NIZ327667 NSV327667 OCR327667 OMN327667 OWJ327667 PGF327667 PQB327667 PZX327667 QJT327667 QTP327667 RDL327667 RNH327667 RXD327667 SGZ327667 SQV327667 TAR327667 TKN327667 TUJ327667 UEF327667 UOB327667 UXX327667 VHT327667 VRP327667 WBL327667 WLH327667 WVD327667 I393203 IR393203 SN393203 ACJ393203 AMF393203 AWB393203 BFX393203 BPT393203 BZP393203 CJL393203 CTH393203 DDD393203 DMZ393203 DWV393203 EGR393203 EQN393203 FAJ393203 FKF393203 FUB393203 GDX393203 GNT393203 GXP393203 HHL393203 HRH393203 IBD393203 IKZ393203 IUV393203 JER393203 JON393203 JYJ393203 KIF393203 KSB393203 LBX393203 LLT393203 LVP393203 MFL393203 MPH393203 MZD393203 NIZ393203 NSV393203 OCR393203 OMN393203 OWJ393203 PGF393203 PQB393203 PZX393203 QJT393203 QTP393203 RDL393203 RNH393203 RXD393203 SGZ393203 SQV393203 TAR393203 TKN393203 TUJ393203 UEF393203 UOB393203 UXX393203 VHT393203 VRP393203 WBL393203 WLH393203 WVD393203 I458739 IR458739 SN458739 ACJ458739 AMF458739 AWB458739 BFX458739 BPT458739 BZP458739 CJL458739 CTH458739 DDD458739 DMZ458739 DWV458739 EGR458739 EQN458739 FAJ458739 FKF458739 FUB458739 GDX458739 GNT458739 GXP458739 HHL458739 HRH458739 IBD458739 IKZ458739 IUV458739 JER458739 JON458739 JYJ458739 KIF458739 KSB458739 LBX458739 LLT458739 LVP458739 MFL458739 MPH458739 MZD458739 NIZ458739 NSV458739 OCR458739 OMN458739 OWJ458739 PGF458739 PQB458739 PZX458739 QJT458739 QTP458739 RDL458739 RNH458739 RXD458739 SGZ458739 SQV458739 TAR458739 TKN458739 TUJ458739 UEF458739 UOB458739 UXX458739 VHT458739 VRP458739 WBL458739 WLH458739 WVD458739 I524275 IR524275 SN524275 ACJ524275 AMF524275 AWB524275 BFX524275 BPT524275 BZP524275 CJL524275 CTH524275 DDD524275 DMZ524275 DWV524275 EGR524275 EQN524275 FAJ524275 FKF524275 FUB524275 GDX524275 GNT524275 GXP524275 HHL524275 HRH524275 IBD524275 IKZ524275 IUV524275 JER524275 JON524275 JYJ524275 KIF524275 KSB524275 LBX524275 LLT524275 LVP524275 MFL524275 MPH524275 MZD524275 NIZ524275 NSV524275 OCR524275 OMN524275 OWJ524275 PGF524275 PQB524275 PZX524275 QJT524275 QTP524275 RDL524275 RNH524275 RXD524275 SGZ524275 SQV524275 TAR524275 TKN524275 TUJ524275 UEF524275 UOB524275 UXX524275 VHT524275 VRP524275 WBL524275 WLH524275 WVD524275 I589811 IR589811 SN589811 ACJ589811 AMF589811 AWB589811 BFX589811 BPT589811 BZP589811 CJL589811 CTH589811 DDD589811 DMZ589811 DWV589811 EGR589811 EQN589811 FAJ589811 FKF589811 FUB589811 GDX589811 GNT589811 GXP589811 HHL589811 HRH589811 IBD589811 IKZ589811 IUV589811 JER589811 JON589811 JYJ589811 KIF589811 KSB589811 LBX589811 LLT589811 LVP589811 MFL589811 MPH589811 MZD589811 NIZ589811 NSV589811 OCR589811 OMN589811 OWJ589811 PGF589811 PQB589811 PZX589811 QJT589811 QTP589811 RDL589811 RNH589811 RXD589811 SGZ589811 SQV589811 TAR589811 TKN589811 TUJ589811 UEF589811 UOB589811 UXX589811 VHT589811 VRP589811 WBL589811 WLH589811 WVD589811 I655347 IR655347 SN655347 ACJ655347 AMF655347 AWB655347 BFX655347 BPT655347 BZP655347 CJL655347 CTH655347 DDD655347 DMZ655347 DWV655347 EGR655347 EQN655347 FAJ655347 FKF655347 FUB655347 GDX655347 GNT655347 GXP655347 HHL655347 HRH655347 IBD655347 IKZ655347 IUV655347 JER655347 JON655347 JYJ655347 KIF655347 KSB655347 LBX655347 LLT655347 LVP655347 MFL655347 MPH655347 MZD655347 NIZ655347 NSV655347 OCR655347 OMN655347 OWJ655347 PGF655347 PQB655347 PZX655347 QJT655347 QTP655347 RDL655347 RNH655347 RXD655347 SGZ655347 SQV655347 TAR655347 TKN655347 TUJ655347 UEF655347 UOB655347 UXX655347 VHT655347 VRP655347 WBL655347 WLH655347 WVD655347 I720883 IR720883 SN720883 ACJ720883 AMF720883 AWB720883 BFX720883 BPT720883 BZP720883 CJL720883 CTH720883 DDD720883 DMZ720883 DWV720883 EGR720883 EQN720883 FAJ720883 FKF720883 FUB720883 GDX720883 GNT720883 GXP720883 HHL720883 HRH720883 IBD720883 IKZ720883 IUV720883 JER720883 JON720883 JYJ720883 KIF720883 KSB720883 LBX720883 LLT720883 LVP720883 MFL720883 MPH720883 MZD720883 NIZ720883 NSV720883 OCR720883 OMN720883 OWJ720883 PGF720883 PQB720883 PZX720883 QJT720883 QTP720883 RDL720883 RNH720883 RXD720883 SGZ720883 SQV720883 TAR720883 TKN720883 TUJ720883 UEF720883 UOB720883 UXX720883 VHT720883 VRP720883 WBL720883 WLH720883 WVD720883 I786419 IR786419 SN786419 ACJ786419 AMF786419 AWB786419 BFX786419 BPT786419 BZP786419 CJL786419 CTH786419 DDD786419 DMZ786419 DWV786419 EGR786419 EQN786419 FAJ786419 FKF786419 FUB786419 GDX786419 GNT786419 GXP786419 HHL786419 HRH786419 IBD786419 IKZ786419 IUV786419 JER786419 JON786419 JYJ786419 KIF786419 KSB786419 LBX786419 LLT786419 LVP786419 MFL786419 MPH786419 MZD786419 NIZ786419 NSV786419 OCR786419 OMN786419 OWJ786419 PGF786419 PQB786419 PZX786419 QJT786419 QTP786419 RDL786419 RNH786419 RXD786419 SGZ786419 SQV786419 TAR786419 TKN786419 TUJ786419 UEF786419 UOB786419 UXX786419 VHT786419 VRP786419 WBL786419 WLH786419 WVD786419 I851955 IR851955 SN851955 ACJ851955 AMF851955 AWB851955 BFX851955 BPT851955 BZP851955 CJL851955 CTH851955 DDD851955 DMZ851955 DWV851955 EGR851955 EQN851955 FAJ851955 FKF851955 FUB851955 GDX851955 GNT851955 GXP851955 HHL851955 HRH851955 IBD851955 IKZ851955 IUV851955 JER851955 JON851955 JYJ851955 KIF851955 KSB851955 LBX851955 LLT851955 LVP851955 MFL851955 MPH851955 MZD851955 NIZ851955 NSV851955 OCR851955 OMN851955 OWJ851955 PGF851955 PQB851955 PZX851955 QJT851955 QTP851955 RDL851955 RNH851955 RXD851955 SGZ851955 SQV851955 TAR851955 TKN851955 TUJ851955 UEF851955 UOB851955 UXX851955 VHT851955 VRP851955 WBL851955 WLH851955 WVD851955 I917491 IR917491 SN917491 ACJ917491 AMF917491 AWB917491 BFX917491 BPT917491 BZP917491 CJL917491 CTH917491 DDD917491 DMZ917491 DWV917491 EGR917491 EQN917491 FAJ917491 FKF917491 FUB917491 GDX917491 GNT917491 GXP917491 HHL917491 HRH917491 IBD917491 IKZ917491 IUV917491 JER917491 JON917491 JYJ917491 KIF917491 KSB917491 LBX917491 LLT917491 LVP917491 MFL917491 MPH917491 MZD917491 NIZ917491 NSV917491 OCR917491 OMN917491 OWJ917491 PGF917491 PQB917491 PZX917491 QJT917491 QTP917491 RDL917491 RNH917491 RXD917491 SGZ917491 SQV917491 TAR917491 TKN917491 TUJ917491 UEF917491 UOB917491 UXX917491 VHT917491 VRP917491 WBL917491 WLH917491 WVD917491 I983027 IR983027 SN983027 ACJ983027 AMF983027 AWB983027 BFX983027 BPT983027 BZP983027 CJL983027 CTH983027 DDD983027 DMZ983027 DWV983027 EGR983027 EQN983027 FAJ983027 FKF983027 FUB983027 GDX983027 GNT983027 GXP983027 HHL983027 HRH983027 IBD983027 IKZ983027 IUV983027 JER983027 JON983027 JYJ983027 KIF983027 KSB983027 LBX983027 LLT983027 LVP983027 MFL983027 MPH983027 MZD983027 NIZ983027 NSV983027 OCR983027 OMN983027 OWJ983027 PGF983027 PQB983027 PZX983027 QJT983027 QTP983027 RDL983027 RNH983027 RXD983027 SGZ983027 SQV983027 TAR983027 TKN983027 TUJ983027 UEF983027 UOB983027 UXX983027 VHT983027 VRP983027 WBL983027 WLH983027 WVD983027 I65529 IR65529 SN65529 ACJ65529 AMF65529 AWB65529 BFX65529 BPT65529 BZP65529 CJL65529 CTH65529 DDD65529 DMZ65529 DWV65529 EGR65529 EQN65529 FAJ65529 FKF65529 FUB65529 GDX65529 GNT65529 GXP65529 HHL65529 HRH65529 IBD65529 IKZ65529 IUV65529 JER65529 JON65529 JYJ65529 KIF65529 KSB65529 LBX65529 LLT65529 LVP65529 MFL65529 MPH65529 MZD65529 NIZ65529 NSV65529 OCR65529 OMN65529 OWJ65529 PGF65529 PQB65529 PZX65529 QJT65529 QTP65529 RDL65529 RNH65529 RXD65529 SGZ65529 SQV65529 TAR65529 TKN65529 TUJ65529 UEF65529 UOB65529 UXX65529 VHT65529 VRP65529 WBL65529 WLH65529 WVD65529 I131065 IR131065 SN131065 ACJ131065 AMF131065 AWB131065 BFX131065 BPT131065 BZP131065 CJL131065 CTH131065 DDD131065 DMZ131065 DWV131065 EGR131065 EQN131065 FAJ131065 FKF131065 FUB131065 GDX131065 GNT131065 GXP131065 HHL131065 HRH131065 IBD131065 IKZ131065 IUV131065 JER131065 JON131065 JYJ131065 KIF131065 KSB131065 LBX131065 LLT131065 LVP131065 MFL131065 MPH131065 MZD131065 NIZ131065 NSV131065 OCR131065 OMN131065 OWJ131065 PGF131065 PQB131065 PZX131065 QJT131065 QTP131065 RDL131065 RNH131065 RXD131065 SGZ131065 SQV131065 TAR131065 TKN131065 TUJ131065 UEF131065 UOB131065 UXX131065 VHT131065 VRP131065 WBL131065 WLH131065 WVD131065 I196601 IR196601 SN196601 ACJ196601 AMF196601 AWB196601 BFX196601 BPT196601 BZP196601 CJL196601 CTH196601 DDD196601 DMZ196601 DWV196601 EGR196601 EQN196601 FAJ196601 FKF196601 FUB196601 GDX196601 GNT196601 GXP196601 HHL196601 HRH196601 IBD196601 IKZ196601 IUV196601 JER196601 JON196601 JYJ196601 KIF196601 KSB196601 LBX196601 LLT196601 LVP196601 MFL196601 MPH196601 MZD196601 NIZ196601 NSV196601 OCR196601 OMN196601 OWJ196601 PGF196601 PQB196601 PZX196601 QJT196601 QTP196601 RDL196601 RNH196601 RXD196601 SGZ196601 SQV196601 TAR196601 TKN196601 TUJ196601 UEF196601 UOB196601 UXX196601 VHT196601 VRP196601 WBL196601 WLH196601 WVD196601 I262137 IR262137 SN262137 ACJ262137 AMF262137 AWB262137 BFX262137 BPT262137 BZP262137 CJL262137 CTH262137 DDD262137 DMZ262137 DWV262137 EGR262137 EQN262137 FAJ262137 FKF262137 FUB262137 GDX262137 GNT262137 GXP262137 HHL262137 HRH262137 IBD262137 IKZ262137 IUV262137 JER262137 JON262137 JYJ262137 KIF262137 KSB262137 LBX262137 LLT262137 LVP262137 MFL262137 MPH262137 MZD262137 NIZ262137 NSV262137 OCR262137 OMN262137 OWJ262137 PGF262137 PQB262137 PZX262137 QJT262137 QTP262137 RDL262137 RNH262137 RXD262137 SGZ262137 SQV262137 TAR262137 TKN262137 TUJ262137 UEF262137 UOB262137 UXX262137 VHT262137 VRP262137 WBL262137 WLH262137 WVD262137 I327673 IR327673 SN327673 ACJ327673 AMF327673 AWB327673 BFX327673 BPT327673 BZP327673 CJL327673 CTH327673 DDD327673 DMZ327673 DWV327673 EGR327673 EQN327673 FAJ327673 FKF327673 FUB327673 GDX327673 GNT327673 GXP327673 HHL327673 HRH327673 IBD327673 IKZ327673 IUV327673 JER327673 JON327673 JYJ327673 KIF327673 KSB327673 LBX327673 LLT327673 LVP327673 MFL327673 MPH327673 MZD327673 NIZ327673 NSV327673 OCR327673 OMN327673 OWJ327673 PGF327673 PQB327673 PZX327673 QJT327673 QTP327673 RDL327673 RNH327673 RXD327673 SGZ327673 SQV327673 TAR327673 TKN327673 TUJ327673 UEF327673 UOB327673 UXX327673 VHT327673 VRP327673 WBL327673 WLH327673 WVD327673 I393209 IR393209 SN393209 ACJ393209 AMF393209 AWB393209 BFX393209 BPT393209 BZP393209 CJL393209 CTH393209 DDD393209 DMZ393209 DWV393209 EGR393209 EQN393209 FAJ393209 FKF393209 FUB393209 GDX393209 GNT393209 GXP393209 HHL393209 HRH393209 IBD393209 IKZ393209 IUV393209 JER393209 JON393209 JYJ393209 KIF393209 KSB393209 LBX393209 LLT393209 LVP393209 MFL393209 MPH393209 MZD393209 NIZ393209 NSV393209 OCR393209 OMN393209 OWJ393209 PGF393209 PQB393209 PZX393209 QJT393209 QTP393209 RDL393209 RNH393209 RXD393209 SGZ393209 SQV393209 TAR393209 TKN393209 TUJ393209 UEF393209 UOB393209 UXX393209 VHT393209 VRP393209 WBL393209 WLH393209 WVD393209 I458745 IR458745 SN458745 ACJ458745 AMF458745 AWB458745 BFX458745 BPT458745 BZP458745 CJL458745 CTH458745 DDD458745 DMZ458745 DWV458745 EGR458745 EQN458745 FAJ458745 FKF458745 FUB458745 GDX458745 GNT458745 GXP458745 HHL458745 HRH458745 IBD458745 IKZ458745 IUV458745 JER458745 JON458745 JYJ458745 KIF458745 KSB458745 LBX458745 LLT458745 LVP458745 MFL458745 MPH458745 MZD458745 NIZ458745 NSV458745 OCR458745 OMN458745 OWJ458745 PGF458745 PQB458745 PZX458745 QJT458745 QTP458745 RDL458745 RNH458745 RXD458745 SGZ458745 SQV458745 TAR458745 TKN458745 TUJ458745 UEF458745 UOB458745 UXX458745 VHT458745 VRP458745 WBL458745 WLH458745 WVD458745 I524281 IR524281 SN524281 ACJ524281 AMF524281 AWB524281 BFX524281 BPT524281 BZP524281 CJL524281 CTH524281 DDD524281 DMZ524281 DWV524281 EGR524281 EQN524281 FAJ524281 FKF524281 FUB524281 GDX524281 GNT524281 GXP524281 HHL524281 HRH524281 IBD524281 IKZ524281 IUV524281 JER524281 JON524281 JYJ524281 KIF524281 KSB524281 LBX524281 LLT524281 LVP524281 MFL524281 MPH524281 MZD524281 NIZ524281 NSV524281 OCR524281 OMN524281 OWJ524281 PGF524281 PQB524281 PZX524281 QJT524281 QTP524281 RDL524281 RNH524281 RXD524281 SGZ524281 SQV524281 TAR524281 TKN524281 TUJ524281 UEF524281 UOB524281 UXX524281 VHT524281 VRP524281 WBL524281 WLH524281 WVD524281 I589817 IR589817 SN589817 ACJ589817 AMF589817 AWB589817 BFX589817 BPT589817 BZP589817 CJL589817 CTH589817 DDD589817 DMZ589817 DWV589817 EGR589817 EQN589817 FAJ589817 FKF589817 FUB589817 GDX589817 GNT589817 GXP589817 HHL589817 HRH589817 IBD589817 IKZ589817 IUV589817 JER589817 JON589817 JYJ589817 KIF589817 KSB589817 LBX589817 LLT589817 LVP589817 MFL589817 MPH589817 MZD589817 NIZ589817 NSV589817 OCR589817 OMN589817 OWJ589817 PGF589817 PQB589817 PZX589817 QJT589817 QTP589817 RDL589817 RNH589817 RXD589817 SGZ589817 SQV589817 TAR589817 TKN589817 TUJ589817 UEF589817 UOB589817 UXX589817 VHT589817 VRP589817 WBL589817 WLH589817 WVD589817 I655353 IR655353 SN655353 ACJ655353 AMF655353 AWB655353 BFX655353 BPT655353 BZP655353 CJL655353 CTH655353 DDD655353 DMZ655353 DWV655353 EGR655353 EQN655353 FAJ655353 FKF655353 FUB655353 GDX655353 GNT655353 GXP655353 HHL655353 HRH655353 IBD655353 IKZ655353 IUV655353 JER655353 JON655353 JYJ655353 KIF655353 KSB655353 LBX655353 LLT655353 LVP655353 MFL655353 MPH655353 MZD655353 NIZ655353 NSV655353 OCR655353 OMN655353 OWJ655353 PGF655353 PQB655353 PZX655353 QJT655353 QTP655353 RDL655353 RNH655353 RXD655353 SGZ655353 SQV655353 TAR655353 TKN655353 TUJ655353 UEF655353 UOB655353 UXX655353 VHT655353 VRP655353 WBL655353 WLH655353 WVD655353 I720889 IR720889 SN720889 ACJ720889 AMF720889 AWB720889 BFX720889 BPT720889 BZP720889 CJL720889 CTH720889 DDD720889 DMZ720889 DWV720889 EGR720889 EQN720889 FAJ720889 FKF720889 FUB720889 GDX720889 GNT720889 GXP720889 HHL720889 HRH720889 IBD720889 IKZ720889 IUV720889 JER720889 JON720889 JYJ720889 KIF720889 KSB720889 LBX720889 LLT720889 LVP720889 MFL720889 MPH720889 MZD720889 NIZ720889 NSV720889 OCR720889 OMN720889 OWJ720889 PGF720889 PQB720889 PZX720889 QJT720889 QTP720889 RDL720889 RNH720889 RXD720889 SGZ720889 SQV720889 TAR720889 TKN720889 TUJ720889 UEF720889 UOB720889 UXX720889 VHT720889 VRP720889 WBL720889 WLH720889 WVD720889 I786425 IR786425 SN786425 ACJ786425 AMF786425 AWB786425 BFX786425 BPT786425 BZP786425 CJL786425 CTH786425 DDD786425 DMZ786425 DWV786425 EGR786425 EQN786425 FAJ786425 FKF786425 FUB786425 GDX786425 GNT786425 GXP786425 HHL786425 HRH786425 IBD786425 IKZ786425 IUV786425 JER786425 JON786425 JYJ786425 KIF786425 KSB786425 LBX786425 LLT786425 LVP786425 MFL786425 MPH786425 MZD786425 NIZ786425 NSV786425 OCR786425 OMN786425 OWJ786425 PGF786425 PQB786425 PZX786425 QJT786425 QTP786425 RDL786425 RNH786425 RXD786425 SGZ786425 SQV786425 TAR786425 TKN786425 TUJ786425 UEF786425 UOB786425 UXX786425 VHT786425 VRP786425 WBL786425 WLH786425 WVD786425 I851961 IR851961 SN851961 ACJ851961 AMF851961 AWB851961 BFX851961 BPT851961 BZP851961 CJL851961 CTH851961 DDD851961 DMZ851961 DWV851961 EGR851961 EQN851961 FAJ851961 FKF851961 FUB851961 GDX851961 GNT851961 GXP851961 HHL851961 HRH851961 IBD851961 IKZ851961 IUV851961 JER851961 JON851961 JYJ851961 KIF851961 KSB851961 LBX851961 LLT851961 LVP851961 MFL851961 MPH851961 MZD851961 NIZ851961 NSV851961 OCR851961 OMN851961 OWJ851961 PGF851961 PQB851961 PZX851961 QJT851961 QTP851961 RDL851961 RNH851961 RXD851961 SGZ851961 SQV851961 TAR851961 TKN851961 TUJ851961 UEF851961 UOB851961 UXX851961 VHT851961 VRP851961 WBL851961 WLH851961 WVD851961 I917497 IR917497 SN917497 ACJ917497 AMF917497 AWB917497 BFX917497 BPT917497 BZP917497 CJL917497 CTH917497 DDD917497 DMZ917497 DWV917497 EGR917497 EQN917497 FAJ917497 FKF917497 FUB917497 GDX917497 GNT917497 GXP917497 HHL917497 HRH917497 IBD917497 IKZ917497 IUV917497 JER917497 JON917497 JYJ917497 KIF917497 KSB917497 LBX917497 LLT917497 LVP917497 MFL917497 MPH917497 MZD917497 NIZ917497 NSV917497 OCR917497 OMN917497 OWJ917497 PGF917497 PQB917497 PZX917497 QJT917497 QTP917497 RDL917497 RNH917497 RXD917497 SGZ917497 SQV917497 TAR917497 TKN917497 TUJ917497 UEF917497 UOB917497 UXX917497 VHT917497 VRP917497 WBL917497 WLH917497 WVD917497 I983033 IR983033 SN983033 ACJ983033 AMF983033 AWB983033 BFX983033 BPT983033 BZP983033 CJL983033 CTH983033 DDD983033 DMZ983033 DWV983033 EGR983033 EQN983033 FAJ983033 FKF983033 FUB983033 GDX983033 GNT983033 GXP983033 HHL983033 HRH983033 IBD983033 IKZ983033 IUV983033 JER983033 JON983033 JYJ983033 KIF983033 KSB983033 LBX983033 LLT983033 LVP983033 MFL983033 MPH983033 MZD983033 NIZ983033 NSV983033 OCR983033 OMN983033 OWJ983033 PGF983033 PQB983033 PZX983033 QJT983033 QTP983033 RDL983033 RNH983033 RXD983033 SGZ983033 SQV983033 TAR983033 TKN983033 TUJ983033 UEF983033 UOB983033 UXX983033 VHT983033 VRP983033 WBL983033 WLH983033 WVD983033 I65526 IR65526 SN65526 ACJ65526 AMF65526 AWB65526 BFX65526 BPT65526 BZP65526 CJL65526 CTH65526 DDD65526 DMZ65526 DWV65526 EGR65526 EQN65526 FAJ65526 FKF65526 FUB65526 GDX65526 GNT65526 GXP65526 HHL65526 HRH65526 IBD65526 IKZ65526 IUV65526 JER65526 JON65526 JYJ65526 KIF65526 KSB65526 LBX65526 LLT65526 LVP65526 MFL65526 MPH65526 MZD65526 NIZ65526 NSV65526 OCR65526 OMN65526 OWJ65526 PGF65526 PQB65526 PZX65526 QJT65526 QTP65526 RDL65526 RNH65526 RXD65526 SGZ65526 SQV65526 TAR65526 TKN65526 TUJ65526 UEF65526 UOB65526 UXX65526 VHT65526 VRP65526 WBL65526 WLH65526 WVD65526 I131062 IR131062 SN131062 ACJ131062 AMF131062 AWB131062 BFX131062 BPT131062 BZP131062 CJL131062 CTH131062 DDD131062 DMZ131062 DWV131062 EGR131062 EQN131062 FAJ131062 FKF131062 FUB131062 GDX131062 GNT131062 GXP131062 HHL131062 HRH131062 IBD131062 IKZ131062 IUV131062 JER131062 JON131062 JYJ131062 KIF131062 KSB131062 LBX131062 LLT131062 LVP131062 MFL131062 MPH131062 MZD131062 NIZ131062 NSV131062 OCR131062 OMN131062 OWJ131062 PGF131062 PQB131062 PZX131062 QJT131062 QTP131062 RDL131062 RNH131062 RXD131062 SGZ131062 SQV131062 TAR131062 TKN131062 TUJ131062 UEF131062 UOB131062 UXX131062 VHT131062 VRP131062 WBL131062 WLH131062 WVD131062 I196598 IR196598 SN196598 ACJ196598 AMF196598 AWB196598 BFX196598 BPT196598 BZP196598 CJL196598 CTH196598 DDD196598 DMZ196598 DWV196598 EGR196598 EQN196598 FAJ196598 FKF196598 FUB196598 GDX196598 GNT196598 GXP196598 HHL196598 HRH196598 IBD196598 IKZ196598 IUV196598 JER196598 JON196598 JYJ196598 KIF196598 KSB196598 LBX196598 LLT196598 LVP196598 MFL196598 MPH196598 MZD196598 NIZ196598 NSV196598 OCR196598 OMN196598 OWJ196598 PGF196598 PQB196598 PZX196598 QJT196598 QTP196598 RDL196598 RNH196598 RXD196598 SGZ196598 SQV196598 TAR196598 TKN196598 TUJ196598 UEF196598 UOB196598 UXX196598 VHT196598 VRP196598 WBL196598 WLH196598 WVD196598 I262134 IR262134 SN262134 ACJ262134 AMF262134 AWB262134 BFX262134 BPT262134 BZP262134 CJL262134 CTH262134 DDD262134 DMZ262134 DWV262134 EGR262134 EQN262134 FAJ262134 FKF262134 FUB262134 GDX262134 GNT262134 GXP262134 HHL262134 HRH262134 IBD262134 IKZ262134 IUV262134 JER262134 JON262134 JYJ262134 KIF262134 KSB262134 LBX262134 LLT262134 LVP262134 MFL262134 MPH262134 MZD262134 NIZ262134 NSV262134 OCR262134 OMN262134 OWJ262134 PGF262134 PQB262134 PZX262134 QJT262134 QTP262134 RDL262134 RNH262134 RXD262134 SGZ262134 SQV262134 TAR262134 TKN262134 TUJ262134 UEF262134 UOB262134 UXX262134 VHT262134 VRP262134 WBL262134 WLH262134 WVD262134 I327670 IR327670 SN327670 ACJ327670 AMF327670 AWB327670 BFX327670 BPT327670 BZP327670 CJL327670 CTH327670 DDD327670 DMZ327670 DWV327670 EGR327670 EQN327670 FAJ327670 FKF327670 FUB327670 GDX327670 GNT327670 GXP327670 HHL327670 HRH327670 IBD327670 IKZ327670 IUV327670 JER327670 JON327670 JYJ327670 KIF327670 KSB327670 LBX327670 LLT327670 LVP327670 MFL327670 MPH327670 MZD327670 NIZ327670 NSV327670 OCR327670 OMN327670 OWJ327670 PGF327670 PQB327670 PZX327670 QJT327670 QTP327670 RDL327670 RNH327670 RXD327670 SGZ327670 SQV327670 TAR327670 TKN327670 TUJ327670 UEF327670 UOB327670 UXX327670 VHT327670 VRP327670 WBL327670 WLH327670 WVD327670 I393206 IR393206 SN393206 ACJ393206 AMF393206 AWB393206 BFX393206 BPT393206 BZP393206 CJL393206 CTH393206 DDD393206 DMZ393206 DWV393206 EGR393206 EQN393206 FAJ393206 FKF393206 FUB393206 GDX393206 GNT393206 GXP393206 HHL393206 HRH393206 IBD393206 IKZ393206 IUV393206 JER393206 JON393206 JYJ393206 KIF393206 KSB393206 LBX393206 LLT393206 LVP393206 MFL393206 MPH393206 MZD393206 NIZ393206 NSV393206 OCR393206 OMN393206 OWJ393206 PGF393206 PQB393206 PZX393206 QJT393206 QTP393206 RDL393206 RNH393206 RXD393206 SGZ393206 SQV393206 TAR393206 TKN393206 TUJ393206 UEF393206 UOB393206 UXX393206 VHT393206 VRP393206 WBL393206 WLH393206 WVD393206 I458742 IR458742 SN458742 ACJ458742 AMF458742 AWB458742 BFX458742 BPT458742 BZP458742 CJL458742 CTH458742 DDD458742 DMZ458742 DWV458742 EGR458742 EQN458742 FAJ458742 FKF458742 FUB458742 GDX458742 GNT458742 GXP458742 HHL458742 HRH458742 IBD458742 IKZ458742 IUV458742 JER458742 JON458742 JYJ458742 KIF458742 KSB458742 LBX458742 LLT458742 LVP458742 MFL458742 MPH458742 MZD458742 NIZ458742 NSV458742 OCR458742 OMN458742 OWJ458742 PGF458742 PQB458742 PZX458742 QJT458742 QTP458742 RDL458742 RNH458742 RXD458742 SGZ458742 SQV458742 TAR458742 TKN458742 TUJ458742 UEF458742 UOB458742 UXX458742 VHT458742 VRP458742 WBL458742 WLH458742 WVD458742 I524278 IR524278 SN524278 ACJ524278 AMF524278 AWB524278 BFX524278 BPT524278 BZP524278 CJL524278 CTH524278 DDD524278 DMZ524278 DWV524278 EGR524278 EQN524278 FAJ524278 FKF524278 FUB524278 GDX524278 GNT524278 GXP524278 HHL524278 HRH524278 IBD524278 IKZ524278 IUV524278 JER524278 JON524278 JYJ524278 KIF524278 KSB524278 LBX524278 LLT524278 LVP524278 MFL524278 MPH524278 MZD524278 NIZ524278 NSV524278 OCR524278 OMN524278 OWJ524278 PGF524278 PQB524278 PZX524278 QJT524278 QTP524278 RDL524278 RNH524278 RXD524278 SGZ524278 SQV524278 TAR524278 TKN524278 TUJ524278 UEF524278 UOB524278 UXX524278 VHT524278 VRP524278 WBL524278 WLH524278 WVD524278 I589814 IR589814 SN589814 ACJ589814 AMF589814 AWB589814 BFX589814 BPT589814 BZP589814 CJL589814 CTH589814 DDD589814 DMZ589814 DWV589814 EGR589814 EQN589814 FAJ589814 FKF589814 FUB589814 GDX589814 GNT589814 GXP589814 HHL589814 HRH589814 IBD589814 IKZ589814 IUV589814 JER589814 JON589814 JYJ589814 KIF589814 KSB589814 LBX589814 LLT589814 LVP589814 MFL589814 MPH589814 MZD589814 NIZ589814 NSV589814 OCR589814 OMN589814 OWJ589814 PGF589814 PQB589814 PZX589814 QJT589814 QTP589814 RDL589814 RNH589814 RXD589814 SGZ589814 SQV589814 TAR589814 TKN589814 TUJ589814 UEF589814 UOB589814 UXX589814 VHT589814 VRP589814 WBL589814 WLH589814 WVD589814 I655350 IR655350 SN655350 ACJ655350 AMF655350 AWB655350 BFX655350 BPT655350 BZP655350 CJL655350 CTH655350 DDD655350 DMZ655350 DWV655350 EGR655350 EQN655350 FAJ655350 FKF655350 FUB655350 GDX655350 GNT655350 GXP655350 HHL655350 HRH655350 IBD655350 IKZ655350 IUV655350 JER655350 JON655350 JYJ655350 KIF655350 KSB655350 LBX655350 LLT655350 LVP655350 MFL655350 MPH655350 MZD655350 NIZ655350 NSV655350 OCR655350 OMN655350 OWJ655350 PGF655350 PQB655350 PZX655350 QJT655350 QTP655350 RDL655350 RNH655350 RXD655350 SGZ655350 SQV655350 TAR655350 TKN655350 TUJ655350 UEF655350 UOB655350 UXX655350 VHT655350 VRP655350 WBL655350 WLH655350 WVD655350 I720886 IR720886 SN720886 ACJ720886 AMF720886 AWB720886 BFX720886 BPT720886 BZP720886 CJL720886 CTH720886 DDD720886 DMZ720886 DWV720886 EGR720886 EQN720886 FAJ720886 FKF720886 FUB720886 GDX720886 GNT720886 GXP720886 HHL720886 HRH720886 IBD720886 IKZ720886 IUV720886 JER720886 JON720886 JYJ720886 KIF720886 KSB720886 LBX720886 LLT720886 LVP720886 MFL720886 MPH720886 MZD720886 NIZ720886 NSV720886 OCR720886 OMN720886 OWJ720886 PGF720886 PQB720886 PZX720886 QJT720886 QTP720886 RDL720886 RNH720886 RXD720886 SGZ720886 SQV720886 TAR720886 TKN720886 TUJ720886 UEF720886 UOB720886 UXX720886 VHT720886 VRP720886 WBL720886 WLH720886 WVD720886 I786422 IR786422 SN786422 ACJ786422 AMF786422 AWB786422 BFX786422 BPT786422 BZP786422 CJL786422 CTH786422 DDD786422 DMZ786422 DWV786422 EGR786422 EQN786422 FAJ786422 FKF786422 FUB786422 GDX786422 GNT786422 GXP786422 HHL786422 HRH786422 IBD786422 IKZ786422 IUV786422 JER786422 JON786422 JYJ786422 KIF786422 KSB786422 LBX786422 LLT786422 LVP786422 MFL786422 MPH786422 MZD786422 NIZ786422 NSV786422 OCR786422 OMN786422 OWJ786422 PGF786422 PQB786422 PZX786422 QJT786422 QTP786422 RDL786422 RNH786422 RXD786422 SGZ786422 SQV786422 TAR786422 TKN786422 TUJ786422 UEF786422 UOB786422 UXX786422 VHT786422 VRP786422 WBL786422 WLH786422 WVD786422 I851958 IR851958 SN851958 ACJ851958 AMF851958 AWB851958 BFX851958 BPT851958 BZP851958 CJL851958 CTH851958 DDD851958 DMZ851958 DWV851958 EGR851958 EQN851958 FAJ851958 FKF851958 FUB851958 GDX851958 GNT851958 GXP851958 HHL851958 HRH851958 IBD851958 IKZ851958 IUV851958 JER851958 JON851958 JYJ851958 KIF851958 KSB851958 LBX851958 LLT851958 LVP851958 MFL851958 MPH851958 MZD851958 NIZ851958 NSV851958 OCR851958 OMN851958 OWJ851958 PGF851958 PQB851958 PZX851958 QJT851958 QTP851958 RDL851958 RNH851958 RXD851958 SGZ851958 SQV851958 TAR851958 TKN851958 TUJ851958 UEF851958 UOB851958 UXX851958 VHT851958 VRP851958 WBL851958 WLH851958 WVD851958 I917494 IR917494 SN917494 ACJ917494 AMF917494 AWB917494 BFX917494 BPT917494 BZP917494 CJL917494 CTH917494 DDD917494 DMZ917494 DWV917494 EGR917494 EQN917494 FAJ917494 FKF917494 FUB917494 GDX917494 GNT917494 GXP917494 HHL917494 HRH917494 IBD917494 IKZ917494 IUV917494 JER917494 JON917494 JYJ917494 KIF917494 KSB917494 LBX917494 LLT917494 LVP917494 MFL917494 MPH917494 MZD917494 NIZ917494 NSV917494 OCR917494 OMN917494 OWJ917494 PGF917494 PQB917494 PZX917494 QJT917494 QTP917494 RDL917494 RNH917494 RXD917494 SGZ917494 SQV917494 TAR917494 TKN917494 TUJ917494 UEF917494 UOB917494 UXX917494 VHT917494 VRP917494 WBL917494 WLH917494 WVD917494 I983030 IR983030 SN983030 ACJ983030 AMF983030 AWB983030 BFX983030 BPT983030 BZP983030 CJL983030 CTH983030 DDD983030 DMZ983030 DWV983030 EGR983030 EQN983030 FAJ983030 FKF983030 FUB983030 GDX983030 GNT983030 GXP983030 HHL983030 HRH983030 IBD983030 IKZ983030 IUV983030 JER983030 JON983030 JYJ983030 KIF983030 KSB983030 LBX983030 LLT983030 LVP983030 MFL983030 MPH983030 MZD983030 NIZ983030 NSV983030 OCR983030 OMN983030 OWJ983030 PGF983030 PQB983030 PZX983030 QJT983030 QTP983030 RDL983030 RNH983030 RXD983030 SGZ983030 SQV983030 TAR983030 TKN983030 TUJ983030 UEF983030 UOB983030 UXX983030 VHT983030 VRP983030 WBL983030 WLH983030 WVD983030">
      <formula1>3</formula1>
    </dataValidation>
    <dataValidation type="whole" operator="greaterThanOrEqual" allowBlank="1" showInputMessage="1" showErrorMessage="1" sqref="E15 IN15 SJ15 ACF15 AMB15 AVX15 BFT15 BPP15 BZL15 CJH15 CTD15 DCZ15 DMV15 DWR15 EGN15 EQJ15 FAF15 FKB15 FTX15 GDT15 GNP15 GXL15 HHH15 HRD15 IAZ15 IKV15 IUR15 JEN15 JOJ15 JYF15 KIB15 KRX15 LBT15 LLP15 LVL15 MFH15 MPD15 MYZ15 NIV15 NSR15 OCN15 OMJ15 OWF15 PGB15 PPX15 PZT15 QJP15 QTL15 RDH15 RND15 RWZ15 SGV15 SQR15 TAN15 TKJ15 TUF15 UEB15 UNX15 UXT15 VHP15 VRL15 WBH15 WLD15 WUZ15 E65539 IN65539 SJ65539 ACF65539 AMB65539 AVX65539 BFT65539 BPP65539 BZL65539 CJH65539 CTD65539 DCZ65539 DMV65539 DWR65539 EGN65539 EQJ65539 FAF65539 FKB65539 FTX65539 GDT65539 GNP65539 GXL65539 HHH65539 HRD65539 IAZ65539 IKV65539 IUR65539 JEN65539 JOJ65539 JYF65539 KIB65539 KRX65539 LBT65539 LLP65539 LVL65539 MFH65539 MPD65539 MYZ65539 NIV65539 NSR65539 OCN65539 OMJ65539 OWF65539 PGB65539 PPX65539 PZT65539 QJP65539 QTL65539 RDH65539 RND65539 RWZ65539 SGV65539 SQR65539 TAN65539 TKJ65539 TUF65539 UEB65539 UNX65539 UXT65539 VHP65539 VRL65539 WBH65539 WLD65539 WUZ65539 E131075 IN131075 SJ131075 ACF131075 AMB131075 AVX131075 BFT131075 BPP131075 BZL131075 CJH131075 CTD131075 DCZ131075 DMV131075 DWR131075 EGN131075 EQJ131075 FAF131075 FKB131075 FTX131075 GDT131075 GNP131075 GXL131075 HHH131075 HRD131075 IAZ131075 IKV131075 IUR131075 JEN131075 JOJ131075 JYF131075 KIB131075 KRX131075 LBT131075 LLP131075 LVL131075 MFH131075 MPD131075 MYZ131075 NIV131075 NSR131075 OCN131075 OMJ131075 OWF131075 PGB131075 PPX131075 PZT131075 QJP131075 QTL131075 RDH131075 RND131075 RWZ131075 SGV131075 SQR131075 TAN131075 TKJ131075 TUF131075 UEB131075 UNX131075 UXT131075 VHP131075 VRL131075 WBH131075 WLD131075 WUZ131075 E196611 IN196611 SJ196611 ACF196611 AMB196611 AVX196611 BFT196611 BPP196611 BZL196611 CJH196611 CTD196611 DCZ196611 DMV196611 DWR196611 EGN196611 EQJ196611 FAF196611 FKB196611 FTX196611 GDT196611 GNP196611 GXL196611 HHH196611 HRD196611 IAZ196611 IKV196611 IUR196611 JEN196611 JOJ196611 JYF196611 KIB196611 KRX196611 LBT196611 LLP196611 LVL196611 MFH196611 MPD196611 MYZ196611 NIV196611 NSR196611 OCN196611 OMJ196611 OWF196611 PGB196611 PPX196611 PZT196611 QJP196611 QTL196611 RDH196611 RND196611 RWZ196611 SGV196611 SQR196611 TAN196611 TKJ196611 TUF196611 UEB196611 UNX196611 UXT196611 VHP196611 VRL196611 WBH196611 WLD196611 WUZ196611 E262147 IN262147 SJ262147 ACF262147 AMB262147 AVX262147 BFT262147 BPP262147 BZL262147 CJH262147 CTD262147 DCZ262147 DMV262147 DWR262147 EGN262147 EQJ262147 FAF262147 FKB262147 FTX262147 GDT262147 GNP262147 GXL262147 HHH262147 HRD262147 IAZ262147 IKV262147 IUR262147 JEN262147 JOJ262147 JYF262147 KIB262147 KRX262147 LBT262147 LLP262147 LVL262147 MFH262147 MPD262147 MYZ262147 NIV262147 NSR262147 OCN262147 OMJ262147 OWF262147 PGB262147 PPX262147 PZT262147 QJP262147 QTL262147 RDH262147 RND262147 RWZ262147 SGV262147 SQR262147 TAN262147 TKJ262147 TUF262147 UEB262147 UNX262147 UXT262147 VHP262147 VRL262147 WBH262147 WLD262147 WUZ262147 E327683 IN327683 SJ327683 ACF327683 AMB327683 AVX327683 BFT327683 BPP327683 BZL327683 CJH327683 CTD327683 DCZ327683 DMV327683 DWR327683 EGN327683 EQJ327683 FAF327683 FKB327683 FTX327683 GDT327683 GNP327683 GXL327683 HHH327683 HRD327683 IAZ327683 IKV327683 IUR327683 JEN327683 JOJ327683 JYF327683 KIB327683 KRX327683 LBT327683 LLP327683 LVL327683 MFH327683 MPD327683 MYZ327683 NIV327683 NSR327683 OCN327683 OMJ327683 OWF327683 PGB327683 PPX327683 PZT327683 QJP327683 QTL327683 RDH327683 RND327683 RWZ327683 SGV327683 SQR327683 TAN327683 TKJ327683 TUF327683 UEB327683 UNX327683 UXT327683 VHP327683 VRL327683 WBH327683 WLD327683 WUZ327683 E393219 IN393219 SJ393219 ACF393219 AMB393219 AVX393219 BFT393219 BPP393219 BZL393219 CJH393219 CTD393219 DCZ393219 DMV393219 DWR393219 EGN393219 EQJ393219 FAF393219 FKB393219 FTX393219 GDT393219 GNP393219 GXL393219 HHH393219 HRD393219 IAZ393219 IKV393219 IUR393219 JEN393219 JOJ393219 JYF393219 KIB393219 KRX393219 LBT393219 LLP393219 LVL393219 MFH393219 MPD393219 MYZ393219 NIV393219 NSR393219 OCN393219 OMJ393219 OWF393219 PGB393219 PPX393219 PZT393219 QJP393219 QTL393219 RDH393219 RND393219 RWZ393219 SGV393219 SQR393219 TAN393219 TKJ393219 TUF393219 UEB393219 UNX393219 UXT393219 VHP393219 VRL393219 WBH393219 WLD393219 WUZ393219 E458755 IN458755 SJ458755 ACF458755 AMB458755 AVX458755 BFT458755 BPP458755 BZL458755 CJH458755 CTD458755 DCZ458755 DMV458755 DWR458755 EGN458755 EQJ458755 FAF458755 FKB458755 FTX458755 GDT458755 GNP458755 GXL458755 HHH458755 HRD458755 IAZ458755 IKV458755 IUR458755 JEN458755 JOJ458755 JYF458755 KIB458755 KRX458755 LBT458755 LLP458755 LVL458755 MFH458755 MPD458755 MYZ458755 NIV458755 NSR458755 OCN458755 OMJ458755 OWF458755 PGB458755 PPX458755 PZT458755 QJP458755 QTL458755 RDH458755 RND458755 RWZ458755 SGV458755 SQR458755 TAN458755 TKJ458755 TUF458755 UEB458755 UNX458755 UXT458755 VHP458755 VRL458755 WBH458755 WLD458755 WUZ458755 E524291 IN524291 SJ524291 ACF524291 AMB524291 AVX524291 BFT524291 BPP524291 BZL524291 CJH524291 CTD524291 DCZ524291 DMV524291 DWR524291 EGN524291 EQJ524291 FAF524291 FKB524291 FTX524291 GDT524291 GNP524291 GXL524291 HHH524291 HRD524291 IAZ524291 IKV524291 IUR524291 JEN524291 JOJ524291 JYF524291 KIB524291 KRX524291 LBT524291 LLP524291 LVL524291 MFH524291 MPD524291 MYZ524291 NIV524291 NSR524291 OCN524291 OMJ524291 OWF524291 PGB524291 PPX524291 PZT524291 QJP524291 QTL524291 RDH524291 RND524291 RWZ524291 SGV524291 SQR524291 TAN524291 TKJ524291 TUF524291 UEB524291 UNX524291 UXT524291 VHP524291 VRL524291 WBH524291 WLD524291 WUZ524291 E589827 IN589827 SJ589827 ACF589827 AMB589827 AVX589827 BFT589827 BPP589827 BZL589827 CJH589827 CTD589827 DCZ589827 DMV589827 DWR589827 EGN589827 EQJ589827 FAF589827 FKB589827 FTX589827 GDT589827 GNP589827 GXL589827 HHH589827 HRD589827 IAZ589827 IKV589827 IUR589827 JEN589827 JOJ589827 JYF589827 KIB589827 KRX589827 LBT589827 LLP589827 LVL589827 MFH589827 MPD589827 MYZ589827 NIV589827 NSR589827 OCN589827 OMJ589827 OWF589827 PGB589827 PPX589827 PZT589827 QJP589827 QTL589827 RDH589827 RND589827 RWZ589827 SGV589827 SQR589827 TAN589827 TKJ589827 TUF589827 UEB589827 UNX589827 UXT589827 VHP589827 VRL589827 WBH589827 WLD589827 WUZ589827 E655363 IN655363 SJ655363 ACF655363 AMB655363 AVX655363 BFT655363 BPP655363 BZL655363 CJH655363 CTD655363 DCZ655363 DMV655363 DWR655363 EGN655363 EQJ655363 FAF655363 FKB655363 FTX655363 GDT655363 GNP655363 GXL655363 HHH655363 HRD655363 IAZ655363 IKV655363 IUR655363 JEN655363 JOJ655363 JYF655363 KIB655363 KRX655363 LBT655363 LLP655363 LVL655363 MFH655363 MPD655363 MYZ655363 NIV655363 NSR655363 OCN655363 OMJ655363 OWF655363 PGB655363 PPX655363 PZT655363 QJP655363 QTL655363 RDH655363 RND655363 RWZ655363 SGV655363 SQR655363 TAN655363 TKJ655363 TUF655363 UEB655363 UNX655363 UXT655363 VHP655363 VRL655363 WBH655363 WLD655363 WUZ655363 E720899 IN720899 SJ720899 ACF720899 AMB720899 AVX720899 BFT720899 BPP720899 BZL720899 CJH720899 CTD720899 DCZ720899 DMV720899 DWR720899 EGN720899 EQJ720899 FAF720899 FKB720899 FTX720899 GDT720899 GNP720899 GXL720899 HHH720899 HRD720899 IAZ720899 IKV720899 IUR720899 JEN720899 JOJ720899 JYF720899 KIB720899 KRX720899 LBT720899 LLP720899 LVL720899 MFH720899 MPD720899 MYZ720899 NIV720899 NSR720899 OCN720899 OMJ720899 OWF720899 PGB720899 PPX720899 PZT720899 QJP720899 QTL720899 RDH720899 RND720899 RWZ720899 SGV720899 SQR720899 TAN720899 TKJ720899 TUF720899 UEB720899 UNX720899 UXT720899 VHP720899 VRL720899 WBH720899 WLD720899 WUZ720899 E786435 IN786435 SJ786435 ACF786435 AMB786435 AVX786435 BFT786435 BPP786435 BZL786435 CJH786435 CTD786435 DCZ786435 DMV786435 DWR786435 EGN786435 EQJ786435 FAF786435 FKB786435 FTX786435 GDT786435 GNP786435 GXL786435 HHH786435 HRD786435 IAZ786435 IKV786435 IUR786435 JEN786435 JOJ786435 JYF786435 KIB786435 KRX786435 LBT786435 LLP786435 LVL786435 MFH786435 MPD786435 MYZ786435 NIV786435 NSR786435 OCN786435 OMJ786435 OWF786435 PGB786435 PPX786435 PZT786435 QJP786435 QTL786435 RDH786435 RND786435 RWZ786435 SGV786435 SQR786435 TAN786435 TKJ786435 TUF786435 UEB786435 UNX786435 UXT786435 VHP786435 VRL786435 WBH786435 WLD786435 WUZ786435 E851971 IN851971 SJ851971 ACF851971 AMB851971 AVX851971 BFT851971 BPP851971 BZL851971 CJH851971 CTD851971 DCZ851971 DMV851971 DWR851971 EGN851971 EQJ851971 FAF851971 FKB851971 FTX851971 GDT851971 GNP851971 GXL851971 HHH851971 HRD851971 IAZ851971 IKV851971 IUR851971 JEN851971 JOJ851971 JYF851971 KIB851971 KRX851971 LBT851971 LLP851971 LVL851971 MFH851971 MPD851971 MYZ851971 NIV851971 NSR851971 OCN851971 OMJ851971 OWF851971 PGB851971 PPX851971 PZT851971 QJP851971 QTL851971 RDH851971 RND851971 RWZ851971 SGV851971 SQR851971 TAN851971 TKJ851971 TUF851971 UEB851971 UNX851971 UXT851971 VHP851971 VRL851971 WBH851971 WLD851971 WUZ851971 E917507 IN917507 SJ917507 ACF917507 AMB917507 AVX917507 BFT917507 BPP917507 BZL917507 CJH917507 CTD917507 DCZ917507 DMV917507 DWR917507 EGN917507 EQJ917507 FAF917507 FKB917507 FTX917507 GDT917507 GNP917507 GXL917507 HHH917507 HRD917507 IAZ917507 IKV917507 IUR917507 JEN917507 JOJ917507 JYF917507 KIB917507 KRX917507 LBT917507 LLP917507 LVL917507 MFH917507 MPD917507 MYZ917507 NIV917507 NSR917507 OCN917507 OMJ917507 OWF917507 PGB917507 PPX917507 PZT917507 QJP917507 QTL917507 RDH917507 RND917507 RWZ917507 SGV917507 SQR917507 TAN917507 TKJ917507 TUF917507 UEB917507 UNX917507 UXT917507 VHP917507 VRL917507 WBH917507 WLD917507 WUZ917507 E983043 IN983043 SJ983043 ACF983043 AMB983043 AVX983043 BFT983043 BPP983043 BZL983043 CJH983043 CTD983043 DCZ983043 DMV983043 DWR983043 EGN983043 EQJ983043 FAF983043 FKB983043 FTX983043 GDT983043 GNP983043 GXL983043 HHH983043 HRD983043 IAZ983043 IKV983043 IUR983043 JEN983043 JOJ983043 JYF983043 KIB983043 KRX983043 LBT983043 LLP983043 LVL983043 MFH983043 MPD983043 MYZ983043 NIV983043 NSR983043 OCN983043 OMJ983043 OWF983043 PGB983043 PPX983043 PZT983043 QJP983043 QTL983043 RDH983043 RND983043 RWZ983043 SGV983043 SQR983043 TAN983043 TKJ983043 TUF983043 UEB983043 UNX983043 UXT983043 VHP983043 VRL983043 WBH983043 WLD983043 WUZ983043 K15:L15 IT15:IU15 SP15:SQ15 ACL15:ACM15 AMH15:AMI15 AWD15:AWE15 BFZ15:BGA15 BPV15:BPW15 BZR15:BZS15 CJN15:CJO15 CTJ15:CTK15 DDF15:DDG15 DNB15:DNC15 DWX15:DWY15 EGT15:EGU15 EQP15:EQQ15 FAL15:FAM15 FKH15:FKI15 FUD15:FUE15 GDZ15:GEA15 GNV15:GNW15 GXR15:GXS15 HHN15:HHO15 HRJ15:HRK15 IBF15:IBG15 ILB15:ILC15 IUX15:IUY15 JET15:JEU15 JOP15:JOQ15 JYL15:JYM15 KIH15:KII15 KSD15:KSE15 LBZ15:LCA15 LLV15:LLW15 LVR15:LVS15 MFN15:MFO15 MPJ15:MPK15 MZF15:MZG15 NJB15:NJC15 NSX15:NSY15 OCT15:OCU15 OMP15:OMQ15 OWL15:OWM15 PGH15:PGI15 PQD15:PQE15 PZZ15:QAA15 QJV15:QJW15 QTR15:QTS15 RDN15:RDO15 RNJ15:RNK15 RXF15:RXG15 SHB15:SHC15 SQX15:SQY15 TAT15:TAU15 TKP15:TKQ15 TUL15:TUM15 UEH15:UEI15 UOD15:UOE15 UXZ15:UYA15 VHV15:VHW15 VRR15:VRS15 WBN15:WBO15 WLJ15:WLK15 WVF15:WVG15 K65539:L65539 IT65539:IU65539 SP65539:SQ65539 ACL65539:ACM65539 AMH65539:AMI65539 AWD65539:AWE65539 BFZ65539:BGA65539 BPV65539:BPW65539 BZR65539:BZS65539 CJN65539:CJO65539 CTJ65539:CTK65539 DDF65539:DDG65539 DNB65539:DNC65539 DWX65539:DWY65539 EGT65539:EGU65539 EQP65539:EQQ65539 FAL65539:FAM65539 FKH65539:FKI65539 FUD65539:FUE65539 GDZ65539:GEA65539 GNV65539:GNW65539 GXR65539:GXS65539 HHN65539:HHO65539 HRJ65539:HRK65539 IBF65539:IBG65539 ILB65539:ILC65539 IUX65539:IUY65539 JET65539:JEU65539 JOP65539:JOQ65539 JYL65539:JYM65539 KIH65539:KII65539 KSD65539:KSE65539 LBZ65539:LCA65539 LLV65539:LLW65539 LVR65539:LVS65539 MFN65539:MFO65539 MPJ65539:MPK65539 MZF65539:MZG65539 NJB65539:NJC65539 NSX65539:NSY65539 OCT65539:OCU65539 OMP65539:OMQ65539 OWL65539:OWM65539 PGH65539:PGI65539 PQD65539:PQE65539 PZZ65539:QAA65539 QJV65539:QJW65539 QTR65539:QTS65539 RDN65539:RDO65539 RNJ65539:RNK65539 RXF65539:RXG65539 SHB65539:SHC65539 SQX65539:SQY65539 TAT65539:TAU65539 TKP65539:TKQ65539 TUL65539:TUM65539 UEH65539:UEI65539 UOD65539:UOE65539 UXZ65539:UYA65539 VHV65539:VHW65539 VRR65539:VRS65539 WBN65539:WBO65539 WLJ65539:WLK65539 WVF65539:WVG65539 K131075:L131075 IT131075:IU131075 SP131075:SQ131075 ACL131075:ACM131075 AMH131075:AMI131075 AWD131075:AWE131075 BFZ131075:BGA131075 BPV131075:BPW131075 BZR131075:BZS131075 CJN131075:CJO131075 CTJ131075:CTK131075 DDF131075:DDG131075 DNB131075:DNC131075 DWX131075:DWY131075 EGT131075:EGU131075 EQP131075:EQQ131075 FAL131075:FAM131075 FKH131075:FKI131075 FUD131075:FUE131075 GDZ131075:GEA131075 GNV131075:GNW131075 GXR131075:GXS131075 HHN131075:HHO131075 HRJ131075:HRK131075 IBF131075:IBG131075 ILB131075:ILC131075 IUX131075:IUY131075 JET131075:JEU131075 JOP131075:JOQ131075 JYL131075:JYM131075 KIH131075:KII131075 KSD131075:KSE131075 LBZ131075:LCA131075 LLV131075:LLW131075 LVR131075:LVS131075 MFN131075:MFO131075 MPJ131075:MPK131075 MZF131075:MZG131075 NJB131075:NJC131075 NSX131075:NSY131075 OCT131075:OCU131075 OMP131075:OMQ131075 OWL131075:OWM131075 PGH131075:PGI131075 PQD131075:PQE131075 PZZ131075:QAA131075 QJV131075:QJW131075 QTR131075:QTS131075 RDN131075:RDO131075 RNJ131075:RNK131075 RXF131075:RXG131075 SHB131075:SHC131075 SQX131075:SQY131075 TAT131075:TAU131075 TKP131075:TKQ131075 TUL131075:TUM131075 UEH131075:UEI131075 UOD131075:UOE131075 UXZ131075:UYA131075 VHV131075:VHW131075 VRR131075:VRS131075 WBN131075:WBO131075 WLJ131075:WLK131075 WVF131075:WVG131075 K196611:L196611 IT196611:IU196611 SP196611:SQ196611 ACL196611:ACM196611 AMH196611:AMI196611 AWD196611:AWE196611 BFZ196611:BGA196611 BPV196611:BPW196611 BZR196611:BZS196611 CJN196611:CJO196611 CTJ196611:CTK196611 DDF196611:DDG196611 DNB196611:DNC196611 DWX196611:DWY196611 EGT196611:EGU196611 EQP196611:EQQ196611 FAL196611:FAM196611 FKH196611:FKI196611 FUD196611:FUE196611 GDZ196611:GEA196611 GNV196611:GNW196611 GXR196611:GXS196611 HHN196611:HHO196611 HRJ196611:HRK196611 IBF196611:IBG196611 ILB196611:ILC196611 IUX196611:IUY196611 JET196611:JEU196611 JOP196611:JOQ196611 JYL196611:JYM196611 KIH196611:KII196611 KSD196611:KSE196611 LBZ196611:LCA196611 LLV196611:LLW196611 LVR196611:LVS196611 MFN196611:MFO196611 MPJ196611:MPK196611 MZF196611:MZG196611 NJB196611:NJC196611 NSX196611:NSY196611 OCT196611:OCU196611 OMP196611:OMQ196611 OWL196611:OWM196611 PGH196611:PGI196611 PQD196611:PQE196611 PZZ196611:QAA196611 QJV196611:QJW196611 QTR196611:QTS196611 RDN196611:RDO196611 RNJ196611:RNK196611 RXF196611:RXG196611 SHB196611:SHC196611 SQX196611:SQY196611 TAT196611:TAU196611 TKP196611:TKQ196611 TUL196611:TUM196611 UEH196611:UEI196611 UOD196611:UOE196611 UXZ196611:UYA196611 VHV196611:VHW196611 VRR196611:VRS196611 WBN196611:WBO196611 WLJ196611:WLK196611 WVF196611:WVG196611 K262147:L262147 IT262147:IU262147 SP262147:SQ262147 ACL262147:ACM262147 AMH262147:AMI262147 AWD262147:AWE262147 BFZ262147:BGA262147 BPV262147:BPW262147 BZR262147:BZS262147 CJN262147:CJO262147 CTJ262147:CTK262147 DDF262147:DDG262147 DNB262147:DNC262147 DWX262147:DWY262147 EGT262147:EGU262147 EQP262147:EQQ262147 FAL262147:FAM262147 FKH262147:FKI262147 FUD262147:FUE262147 GDZ262147:GEA262147 GNV262147:GNW262147 GXR262147:GXS262147 HHN262147:HHO262147 HRJ262147:HRK262147 IBF262147:IBG262147 ILB262147:ILC262147 IUX262147:IUY262147 JET262147:JEU262147 JOP262147:JOQ262147 JYL262147:JYM262147 KIH262147:KII262147 KSD262147:KSE262147 LBZ262147:LCA262147 LLV262147:LLW262147 LVR262147:LVS262147 MFN262147:MFO262147 MPJ262147:MPK262147 MZF262147:MZG262147 NJB262147:NJC262147 NSX262147:NSY262147 OCT262147:OCU262147 OMP262147:OMQ262147 OWL262147:OWM262147 PGH262147:PGI262147 PQD262147:PQE262147 PZZ262147:QAA262147 QJV262147:QJW262147 QTR262147:QTS262147 RDN262147:RDO262147 RNJ262147:RNK262147 RXF262147:RXG262147 SHB262147:SHC262147 SQX262147:SQY262147 TAT262147:TAU262147 TKP262147:TKQ262147 TUL262147:TUM262147 UEH262147:UEI262147 UOD262147:UOE262147 UXZ262147:UYA262147 VHV262147:VHW262147 VRR262147:VRS262147 WBN262147:WBO262147 WLJ262147:WLK262147 WVF262147:WVG262147 K327683:L327683 IT327683:IU327683 SP327683:SQ327683 ACL327683:ACM327683 AMH327683:AMI327683 AWD327683:AWE327683 BFZ327683:BGA327683 BPV327683:BPW327683 BZR327683:BZS327683 CJN327683:CJO327683 CTJ327683:CTK327683 DDF327683:DDG327683 DNB327683:DNC327683 DWX327683:DWY327683 EGT327683:EGU327683 EQP327683:EQQ327683 FAL327683:FAM327683 FKH327683:FKI327683 FUD327683:FUE327683 GDZ327683:GEA327683 GNV327683:GNW327683 GXR327683:GXS327683 HHN327683:HHO327683 HRJ327683:HRK327683 IBF327683:IBG327683 ILB327683:ILC327683 IUX327683:IUY327683 JET327683:JEU327683 JOP327683:JOQ327683 JYL327683:JYM327683 KIH327683:KII327683 KSD327683:KSE327683 LBZ327683:LCA327683 LLV327683:LLW327683 LVR327683:LVS327683 MFN327683:MFO327683 MPJ327683:MPK327683 MZF327683:MZG327683 NJB327683:NJC327683 NSX327683:NSY327683 OCT327683:OCU327683 OMP327683:OMQ327683 OWL327683:OWM327683 PGH327683:PGI327683 PQD327683:PQE327683 PZZ327683:QAA327683 QJV327683:QJW327683 QTR327683:QTS327683 RDN327683:RDO327683 RNJ327683:RNK327683 RXF327683:RXG327683 SHB327683:SHC327683 SQX327683:SQY327683 TAT327683:TAU327683 TKP327683:TKQ327683 TUL327683:TUM327683 UEH327683:UEI327683 UOD327683:UOE327683 UXZ327683:UYA327683 VHV327683:VHW327683 VRR327683:VRS327683 WBN327683:WBO327683 WLJ327683:WLK327683 WVF327683:WVG327683 K393219:L393219 IT393219:IU393219 SP393219:SQ393219 ACL393219:ACM393219 AMH393219:AMI393219 AWD393219:AWE393219 BFZ393219:BGA393219 BPV393219:BPW393219 BZR393219:BZS393219 CJN393219:CJO393219 CTJ393219:CTK393219 DDF393219:DDG393219 DNB393219:DNC393219 DWX393219:DWY393219 EGT393219:EGU393219 EQP393219:EQQ393219 FAL393219:FAM393219 FKH393219:FKI393219 FUD393219:FUE393219 GDZ393219:GEA393219 GNV393219:GNW393219 GXR393219:GXS393219 HHN393219:HHO393219 HRJ393219:HRK393219 IBF393219:IBG393219 ILB393219:ILC393219 IUX393219:IUY393219 JET393219:JEU393219 JOP393219:JOQ393219 JYL393219:JYM393219 KIH393219:KII393219 KSD393219:KSE393219 LBZ393219:LCA393219 LLV393219:LLW393219 LVR393219:LVS393219 MFN393219:MFO393219 MPJ393219:MPK393219 MZF393219:MZG393219 NJB393219:NJC393219 NSX393219:NSY393219 OCT393219:OCU393219 OMP393219:OMQ393219 OWL393219:OWM393219 PGH393219:PGI393219 PQD393219:PQE393219 PZZ393219:QAA393219 QJV393219:QJW393219 QTR393219:QTS393219 RDN393219:RDO393219 RNJ393219:RNK393219 RXF393219:RXG393219 SHB393219:SHC393219 SQX393219:SQY393219 TAT393219:TAU393219 TKP393219:TKQ393219 TUL393219:TUM393219 UEH393219:UEI393219 UOD393219:UOE393219 UXZ393219:UYA393219 VHV393219:VHW393219 VRR393219:VRS393219 WBN393219:WBO393219 WLJ393219:WLK393219 WVF393219:WVG393219 K458755:L458755 IT458755:IU458755 SP458755:SQ458755 ACL458755:ACM458755 AMH458755:AMI458755 AWD458755:AWE458755 BFZ458755:BGA458755 BPV458755:BPW458755 BZR458755:BZS458755 CJN458755:CJO458755 CTJ458755:CTK458755 DDF458755:DDG458755 DNB458755:DNC458755 DWX458755:DWY458755 EGT458755:EGU458755 EQP458755:EQQ458755 FAL458755:FAM458755 FKH458755:FKI458755 FUD458755:FUE458755 GDZ458755:GEA458755 GNV458755:GNW458755 GXR458755:GXS458755 HHN458755:HHO458755 HRJ458755:HRK458755 IBF458755:IBG458755 ILB458755:ILC458755 IUX458755:IUY458755 JET458755:JEU458755 JOP458755:JOQ458755 JYL458755:JYM458755 KIH458755:KII458755 KSD458755:KSE458755 LBZ458755:LCA458755 LLV458755:LLW458755 LVR458755:LVS458755 MFN458755:MFO458755 MPJ458755:MPK458755 MZF458755:MZG458755 NJB458755:NJC458755 NSX458755:NSY458755 OCT458755:OCU458755 OMP458755:OMQ458755 OWL458755:OWM458755 PGH458755:PGI458755 PQD458755:PQE458755 PZZ458755:QAA458755 QJV458755:QJW458755 QTR458755:QTS458755 RDN458755:RDO458755 RNJ458755:RNK458755 RXF458755:RXG458755 SHB458755:SHC458755 SQX458755:SQY458755 TAT458755:TAU458755 TKP458755:TKQ458755 TUL458755:TUM458755 UEH458755:UEI458755 UOD458755:UOE458755 UXZ458755:UYA458755 VHV458755:VHW458755 VRR458755:VRS458755 WBN458755:WBO458755 WLJ458755:WLK458755 WVF458755:WVG458755 K524291:L524291 IT524291:IU524291 SP524291:SQ524291 ACL524291:ACM524291 AMH524291:AMI524291 AWD524291:AWE524291 BFZ524291:BGA524291 BPV524291:BPW524291 BZR524291:BZS524291 CJN524291:CJO524291 CTJ524291:CTK524291 DDF524291:DDG524291 DNB524291:DNC524291 DWX524291:DWY524291 EGT524291:EGU524291 EQP524291:EQQ524291 FAL524291:FAM524291 FKH524291:FKI524291 FUD524291:FUE524291 GDZ524291:GEA524291 GNV524291:GNW524291 GXR524291:GXS524291 HHN524291:HHO524291 HRJ524291:HRK524291 IBF524291:IBG524291 ILB524291:ILC524291 IUX524291:IUY524291 JET524291:JEU524291 JOP524291:JOQ524291 JYL524291:JYM524291 KIH524291:KII524291 KSD524291:KSE524291 LBZ524291:LCA524291 LLV524291:LLW524291 LVR524291:LVS524291 MFN524291:MFO524291 MPJ524291:MPK524291 MZF524291:MZG524291 NJB524291:NJC524291 NSX524291:NSY524291 OCT524291:OCU524291 OMP524291:OMQ524291 OWL524291:OWM524291 PGH524291:PGI524291 PQD524291:PQE524291 PZZ524291:QAA524291 QJV524291:QJW524291 QTR524291:QTS524291 RDN524291:RDO524291 RNJ524291:RNK524291 RXF524291:RXG524291 SHB524291:SHC524291 SQX524291:SQY524291 TAT524291:TAU524291 TKP524291:TKQ524291 TUL524291:TUM524291 UEH524291:UEI524291 UOD524291:UOE524291 UXZ524291:UYA524291 VHV524291:VHW524291 VRR524291:VRS524291 WBN524291:WBO524291 WLJ524291:WLK524291 WVF524291:WVG524291 K589827:L589827 IT589827:IU589827 SP589827:SQ589827 ACL589827:ACM589827 AMH589827:AMI589827 AWD589827:AWE589827 BFZ589827:BGA589827 BPV589827:BPW589827 BZR589827:BZS589827 CJN589827:CJO589827 CTJ589827:CTK589827 DDF589827:DDG589827 DNB589827:DNC589827 DWX589827:DWY589827 EGT589827:EGU589827 EQP589827:EQQ589827 FAL589827:FAM589827 FKH589827:FKI589827 FUD589827:FUE589827 GDZ589827:GEA589827 GNV589827:GNW589827 GXR589827:GXS589827 HHN589827:HHO589827 HRJ589827:HRK589827 IBF589827:IBG589827 ILB589827:ILC589827 IUX589827:IUY589827 JET589827:JEU589827 JOP589827:JOQ589827 JYL589827:JYM589827 KIH589827:KII589827 KSD589827:KSE589827 LBZ589827:LCA589827 LLV589827:LLW589827 LVR589827:LVS589827 MFN589827:MFO589827 MPJ589827:MPK589827 MZF589827:MZG589827 NJB589827:NJC589827 NSX589827:NSY589827 OCT589827:OCU589827 OMP589827:OMQ589827 OWL589827:OWM589827 PGH589827:PGI589827 PQD589827:PQE589827 PZZ589827:QAA589827 QJV589827:QJW589827 QTR589827:QTS589827 RDN589827:RDO589827 RNJ589827:RNK589827 RXF589827:RXG589827 SHB589827:SHC589827 SQX589827:SQY589827 TAT589827:TAU589827 TKP589827:TKQ589827 TUL589827:TUM589827 UEH589827:UEI589827 UOD589827:UOE589827 UXZ589827:UYA589827 VHV589827:VHW589827 VRR589827:VRS589827 WBN589827:WBO589827 WLJ589827:WLK589827 WVF589827:WVG589827 K655363:L655363 IT655363:IU655363 SP655363:SQ655363 ACL655363:ACM655363 AMH655363:AMI655363 AWD655363:AWE655363 BFZ655363:BGA655363 BPV655363:BPW655363 BZR655363:BZS655363 CJN655363:CJO655363 CTJ655363:CTK655363 DDF655363:DDG655363 DNB655363:DNC655363 DWX655363:DWY655363 EGT655363:EGU655363 EQP655363:EQQ655363 FAL655363:FAM655363 FKH655363:FKI655363 FUD655363:FUE655363 GDZ655363:GEA655363 GNV655363:GNW655363 GXR655363:GXS655363 HHN655363:HHO655363 HRJ655363:HRK655363 IBF655363:IBG655363 ILB655363:ILC655363 IUX655363:IUY655363 JET655363:JEU655363 JOP655363:JOQ655363 JYL655363:JYM655363 KIH655363:KII655363 KSD655363:KSE655363 LBZ655363:LCA655363 LLV655363:LLW655363 LVR655363:LVS655363 MFN655363:MFO655363 MPJ655363:MPK655363 MZF655363:MZG655363 NJB655363:NJC655363 NSX655363:NSY655363 OCT655363:OCU655363 OMP655363:OMQ655363 OWL655363:OWM655363 PGH655363:PGI655363 PQD655363:PQE655363 PZZ655363:QAA655363 QJV655363:QJW655363 QTR655363:QTS655363 RDN655363:RDO655363 RNJ655363:RNK655363 RXF655363:RXG655363 SHB655363:SHC655363 SQX655363:SQY655363 TAT655363:TAU655363 TKP655363:TKQ655363 TUL655363:TUM655363 UEH655363:UEI655363 UOD655363:UOE655363 UXZ655363:UYA655363 VHV655363:VHW655363 VRR655363:VRS655363 WBN655363:WBO655363 WLJ655363:WLK655363 WVF655363:WVG655363 K720899:L720899 IT720899:IU720899 SP720899:SQ720899 ACL720899:ACM720899 AMH720899:AMI720899 AWD720899:AWE720899 BFZ720899:BGA720899 BPV720899:BPW720899 BZR720899:BZS720899 CJN720899:CJO720899 CTJ720899:CTK720899 DDF720899:DDG720899 DNB720899:DNC720899 DWX720899:DWY720899 EGT720899:EGU720899 EQP720899:EQQ720899 FAL720899:FAM720899 FKH720899:FKI720899 FUD720899:FUE720899 GDZ720899:GEA720899 GNV720899:GNW720899 GXR720899:GXS720899 HHN720899:HHO720899 HRJ720899:HRK720899 IBF720899:IBG720899 ILB720899:ILC720899 IUX720899:IUY720899 JET720899:JEU720899 JOP720899:JOQ720899 JYL720899:JYM720899 KIH720899:KII720899 KSD720899:KSE720899 LBZ720899:LCA720899 LLV720899:LLW720899 LVR720899:LVS720899 MFN720899:MFO720899 MPJ720899:MPK720899 MZF720899:MZG720899 NJB720899:NJC720899 NSX720899:NSY720899 OCT720899:OCU720899 OMP720899:OMQ720899 OWL720899:OWM720899 PGH720899:PGI720899 PQD720899:PQE720899 PZZ720899:QAA720899 QJV720899:QJW720899 QTR720899:QTS720899 RDN720899:RDO720899 RNJ720899:RNK720899 RXF720899:RXG720899 SHB720899:SHC720899 SQX720899:SQY720899 TAT720899:TAU720899 TKP720899:TKQ720899 TUL720899:TUM720899 UEH720899:UEI720899 UOD720899:UOE720899 UXZ720899:UYA720899 VHV720899:VHW720899 VRR720899:VRS720899 WBN720899:WBO720899 WLJ720899:WLK720899 WVF720899:WVG720899 K786435:L786435 IT786435:IU786435 SP786435:SQ786435 ACL786435:ACM786435 AMH786435:AMI786435 AWD786435:AWE786435 BFZ786435:BGA786435 BPV786435:BPW786435 BZR786435:BZS786435 CJN786435:CJO786435 CTJ786435:CTK786435 DDF786435:DDG786435 DNB786435:DNC786435 DWX786435:DWY786435 EGT786435:EGU786435 EQP786435:EQQ786435 FAL786435:FAM786435 FKH786435:FKI786435 FUD786435:FUE786435 GDZ786435:GEA786435 GNV786435:GNW786435 GXR786435:GXS786435 HHN786435:HHO786435 HRJ786435:HRK786435 IBF786435:IBG786435 ILB786435:ILC786435 IUX786435:IUY786435 JET786435:JEU786435 JOP786435:JOQ786435 JYL786435:JYM786435 KIH786435:KII786435 KSD786435:KSE786435 LBZ786435:LCA786435 LLV786435:LLW786435 LVR786435:LVS786435 MFN786435:MFO786435 MPJ786435:MPK786435 MZF786435:MZG786435 NJB786435:NJC786435 NSX786435:NSY786435 OCT786435:OCU786435 OMP786435:OMQ786435 OWL786435:OWM786435 PGH786435:PGI786435 PQD786435:PQE786435 PZZ786435:QAA786435 QJV786435:QJW786435 QTR786435:QTS786435 RDN786435:RDO786435 RNJ786435:RNK786435 RXF786435:RXG786435 SHB786435:SHC786435 SQX786435:SQY786435 TAT786435:TAU786435 TKP786435:TKQ786435 TUL786435:TUM786435 UEH786435:UEI786435 UOD786435:UOE786435 UXZ786435:UYA786435 VHV786435:VHW786435 VRR786435:VRS786435 WBN786435:WBO786435 WLJ786435:WLK786435 WVF786435:WVG786435 K851971:L851971 IT851971:IU851971 SP851971:SQ851971 ACL851971:ACM851971 AMH851971:AMI851971 AWD851971:AWE851971 BFZ851971:BGA851971 BPV851971:BPW851971 BZR851971:BZS851971 CJN851971:CJO851971 CTJ851971:CTK851971 DDF851971:DDG851971 DNB851971:DNC851971 DWX851971:DWY851971 EGT851971:EGU851971 EQP851971:EQQ851971 FAL851971:FAM851971 FKH851971:FKI851971 FUD851971:FUE851971 GDZ851971:GEA851971 GNV851971:GNW851971 GXR851971:GXS851971 HHN851971:HHO851971 HRJ851971:HRK851971 IBF851971:IBG851971 ILB851971:ILC851971 IUX851971:IUY851971 JET851971:JEU851971 JOP851971:JOQ851971 JYL851971:JYM851971 KIH851971:KII851971 KSD851971:KSE851971 LBZ851971:LCA851971 LLV851971:LLW851971 LVR851971:LVS851971 MFN851971:MFO851971 MPJ851971:MPK851971 MZF851971:MZG851971 NJB851971:NJC851971 NSX851971:NSY851971 OCT851971:OCU851971 OMP851971:OMQ851971 OWL851971:OWM851971 PGH851971:PGI851971 PQD851971:PQE851971 PZZ851971:QAA851971 QJV851971:QJW851971 QTR851971:QTS851971 RDN851971:RDO851971 RNJ851971:RNK851971 RXF851971:RXG851971 SHB851971:SHC851971 SQX851971:SQY851971 TAT851971:TAU851971 TKP851971:TKQ851971 TUL851971:TUM851971 UEH851971:UEI851971 UOD851971:UOE851971 UXZ851971:UYA851971 VHV851971:VHW851971 VRR851971:VRS851971 WBN851971:WBO851971 WLJ851971:WLK851971 WVF851971:WVG851971 K917507:L917507 IT917507:IU917507 SP917507:SQ917507 ACL917507:ACM917507 AMH917507:AMI917507 AWD917507:AWE917507 BFZ917507:BGA917507 BPV917507:BPW917507 BZR917507:BZS917507 CJN917507:CJO917507 CTJ917507:CTK917507 DDF917507:DDG917507 DNB917507:DNC917507 DWX917507:DWY917507 EGT917507:EGU917507 EQP917507:EQQ917507 FAL917507:FAM917507 FKH917507:FKI917507 FUD917507:FUE917507 GDZ917507:GEA917507 GNV917507:GNW917507 GXR917507:GXS917507 HHN917507:HHO917507 HRJ917507:HRK917507 IBF917507:IBG917507 ILB917507:ILC917507 IUX917507:IUY917507 JET917507:JEU917507 JOP917507:JOQ917507 JYL917507:JYM917507 KIH917507:KII917507 KSD917507:KSE917507 LBZ917507:LCA917507 LLV917507:LLW917507 LVR917507:LVS917507 MFN917507:MFO917507 MPJ917507:MPK917507 MZF917507:MZG917507 NJB917507:NJC917507 NSX917507:NSY917507 OCT917507:OCU917507 OMP917507:OMQ917507 OWL917507:OWM917507 PGH917507:PGI917507 PQD917507:PQE917507 PZZ917507:QAA917507 QJV917507:QJW917507 QTR917507:QTS917507 RDN917507:RDO917507 RNJ917507:RNK917507 RXF917507:RXG917507 SHB917507:SHC917507 SQX917507:SQY917507 TAT917507:TAU917507 TKP917507:TKQ917507 TUL917507:TUM917507 UEH917507:UEI917507 UOD917507:UOE917507 UXZ917507:UYA917507 VHV917507:VHW917507 VRR917507:VRS917507 WBN917507:WBO917507 WLJ917507:WLK917507 WVF917507:WVG917507 K983043:L983043 IT983043:IU983043 SP983043:SQ983043 ACL983043:ACM983043 AMH983043:AMI983043 AWD983043:AWE983043 BFZ983043:BGA983043 BPV983043:BPW983043 BZR983043:BZS983043 CJN983043:CJO983043 CTJ983043:CTK983043 DDF983043:DDG983043 DNB983043:DNC983043 DWX983043:DWY983043 EGT983043:EGU983043 EQP983043:EQQ983043 FAL983043:FAM983043 FKH983043:FKI983043 FUD983043:FUE983043 GDZ983043:GEA983043 GNV983043:GNW983043 GXR983043:GXS983043 HHN983043:HHO983043 HRJ983043:HRK983043 IBF983043:IBG983043 ILB983043:ILC983043 IUX983043:IUY983043 JET983043:JEU983043 JOP983043:JOQ983043 JYL983043:JYM983043 KIH983043:KII983043 KSD983043:KSE983043 LBZ983043:LCA983043 LLV983043:LLW983043 LVR983043:LVS983043 MFN983043:MFO983043 MPJ983043:MPK983043 MZF983043:MZG983043 NJB983043:NJC983043 NSX983043:NSY983043 OCT983043:OCU983043 OMP983043:OMQ983043 OWL983043:OWM983043 PGH983043:PGI983043 PQD983043:PQE983043 PZZ983043:QAA983043 QJV983043:QJW983043 QTR983043:QTS983043 RDN983043:RDO983043 RNJ983043:RNK983043 RXF983043:RXG983043 SHB983043:SHC983043 SQX983043:SQY983043 TAT983043:TAU983043 TKP983043:TKQ983043 TUL983043:TUM983043 UEH983043:UEI983043 UOD983043:UOE983043 UXZ983043:UYA983043 VHV983043:VHW983043 VRR983043:VRS983043 WBN983043:WBO983043 WLJ983043:WLK983043 WVF983043:WVG983043">
      <formula1>1000</formula1>
    </dataValidation>
    <dataValidation type="whole" allowBlank="1" showInputMessage="1" showErrorMessage="1" sqref="I15 IR15 SN15 ACJ15 AMF15 AWB15 BFX15 BPT15 BZP15 CJL15 CTH15 DDD15 DMZ15 DWV15 EGR15 EQN15 FAJ15 FKF15 FUB15 GDX15 GNT15 GXP15 HHL15 HRH15 IBD15 IKZ15 IUV15 JER15 JON15 JYJ15 KIF15 KSB15 LBX15 LLT15 LVP15 MFL15 MPH15 MZD15 NIZ15 NSV15 OCR15 OMN15 OWJ15 PGF15 PQB15 PZX15 QJT15 QTP15 RDL15 RNH15 RXD15 SGZ15 SQV15 TAR15 TKN15 TUJ15 UEF15 UOB15 UXX15 VHT15 VRP15 WBL15 WLH15 WVD15 I65539 IR65539 SN65539 ACJ65539 AMF65539 AWB65539 BFX65539 BPT65539 BZP65539 CJL65539 CTH65539 DDD65539 DMZ65539 DWV65539 EGR65539 EQN65539 FAJ65539 FKF65539 FUB65539 GDX65539 GNT65539 GXP65539 HHL65539 HRH65539 IBD65539 IKZ65539 IUV65539 JER65539 JON65539 JYJ65539 KIF65539 KSB65539 LBX65539 LLT65539 LVP65539 MFL65539 MPH65539 MZD65539 NIZ65539 NSV65539 OCR65539 OMN65539 OWJ65539 PGF65539 PQB65539 PZX65539 QJT65539 QTP65539 RDL65539 RNH65539 RXD65539 SGZ65539 SQV65539 TAR65539 TKN65539 TUJ65539 UEF65539 UOB65539 UXX65539 VHT65539 VRP65539 WBL65539 WLH65539 WVD65539 I131075 IR131075 SN131075 ACJ131075 AMF131075 AWB131075 BFX131075 BPT131075 BZP131075 CJL131075 CTH131075 DDD131075 DMZ131075 DWV131075 EGR131075 EQN131075 FAJ131075 FKF131075 FUB131075 GDX131075 GNT131075 GXP131075 HHL131075 HRH131075 IBD131075 IKZ131075 IUV131075 JER131075 JON131075 JYJ131075 KIF131075 KSB131075 LBX131075 LLT131075 LVP131075 MFL131075 MPH131075 MZD131075 NIZ131075 NSV131075 OCR131075 OMN131075 OWJ131075 PGF131075 PQB131075 PZX131075 QJT131075 QTP131075 RDL131075 RNH131075 RXD131075 SGZ131075 SQV131075 TAR131075 TKN131075 TUJ131075 UEF131075 UOB131075 UXX131075 VHT131075 VRP131075 WBL131075 WLH131075 WVD131075 I196611 IR196611 SN196611 ACJ196611 AMF196611 AWB196611 BFX196611 BPT196611 BZP196611 CJL196611 CTH196611 DDD196611 DMZ196611 DWV196611 EGR196611 EQN196611 FAJ196611 FKF196611 FUB196611 GDX196611 GNT196611 GXP196611 HHL196611 HRH196611 IBD196611 IKZ196611 IUV196611 JER196611 JON196611 JYJ196611 KIF196611 KSB196611 LBX196611 LLT196611 LVP196611 MFL196611 MPH196611 MZD196611 NIZ196611 NSV196611 OCR196611 OMN196611 OWJ196611 PGF196611 PQB196611 PZX196611 QJT196611 QTP196611 RDL196611 RNH196611 RXD196611 SGZ196611 SQV196611 TAR196611 TKN196611 TUJ196611 UEF196611 UOB196611 UXX196611 VHT196611 VRP196611 WBL196611 WLH196611 WVD196611 I262147 IR262147 SN262147 ACJ262147 AMF262147 AWB262147 BFX262147 BPT262147 BZP262147 CJL262147 CTH262147 DDD262147 DMZ262147 DWV262147 EGR262147 EQN262147 FAJ262147 FKF262147 FUB262147 GDX262147 GNT262147 GXP262147 HHL262147 HRH262147 IBD262147 IKZ262147 IUV262147 JER262147 JON262147 JYJ262147 KIF262147 KSB262147 LBX262147 LLT262147 LVP262147 MFL262147 MPH262147 MZD262147 NIZ262147 NSV262147 OCR262147 OMN262147 OWJ262147 PGF262147 PQB262147 PZX262147 QJT262147 QTP262147 RDL262147 RNH262147 RXD262147 SGZ262147 SQV262147 TAR262147 TKN262147 TUJ262147 UEF262147 UOB262147 UXX262147 VHT262147 VRP262147 WBL262147 WLH262147 WVD262147 I327683 IR327683 SN327683 ACJ327683 AMF327683 AWB327683 BFX327683 BPT327683 BZP327683 CJL327683 CTH327683 DDD327683 DMZ327683 DWV327683 EGR327683 EQN327683 FAJ327683 FKF327683 FUB327683 GDX327683 GNT327683 GXP327683 HHL327683 HRH327683 IBD327683 IKZ327683 IUV327683 JER327683 JON327683 JYJ327683 KIF327683 KSB327683 LBX327683 LLT327683 LVP327683 MFL327683 MPH327683 MZD327683 NIZ327683 NSV327683 OCR327683 OMN327683 OWJ327683 PGF327683 PQB327683 PZX327683 QJT327683 QTP327683 RDL327683 RNH327683 RXD327683 SGZ327683 SQV327683 TAR327683 TKN327683 TUJ327683 UEF327683 UOB327683 UXX327683 VHT327683 VRP327683 WBL327683 WLH327683 WVD327683 I393219 IR393219 SN393219 ACJ393219 AMF393219 AWB393219 BFX393219 BPT393219 BZP393219 CJL393219 CTH393219 DDD393219 DMZ393219 DWV393219 EGR393219 EQN393219 FAJ393219 FKF393219 FUB393219 GDX393219 GNT393219 GXP393219 HHL393219 HRH393219 IBD393219 IKZ393219 IUV393219 JER393219 JON393219 JYJ393219 KIF393219 KSB393219 LBX393219 LLT393219 LVP393219 MFL393219 MPH393219 MZD393219 NIZ393219 NSV393219 OCR393219 OMN393219 OWJ393219 PGF393219 PQB393219 PZX393219 QJT393219 QTP393219 RDL393219 RNH393219 RXD393219 SGZ393219 SQV393219 TAR393219 TKN393219 TUJ393219 UEF393219 UOB393219 UXX393219 VHT393219 VRP393219 WBL393219 WLH393219 WVD393219 I458755 IR458755 SN458755 ACJ458755 AMF458755 AWB458755 BFX458755 BPT458755 BZP458755 CJL458755 CTH458755 DDD458755 DMZ458755 DWV458755 EGR458755 EQN458755 FAJ458755 FKF458755 FUB458755 GDX458755 GNT458755 GXP458755 HHL458755 HRH458755 IBD458755 IKZ458755 IUV458755 JER458755 JON458755 JYJ458755 KIF458755 KSB458755 LBX458755 LLT458755 LVP458755 MFL458755 MPH458755 MZD458755 NIZ458755 NSV458755 OCR458755 OMN458755 OWJ458755 PGF458755 PQB458755 PZX458755 QJT458755 QTP458755 RDL458755 RNH458755 RXD458755 SGZ458755 SQV458755 TAR458755 TKN458755 TUJ458755 UEF458755 UOB458755 UXX458755 VHT458755 VRP458755 WBL458755 WLH458755 WVD458755 I524291 IR524291 SN524291 ACJ524291 AMF524291 AWB524291 BFX524291 BPT524291 BZP524291 CJL524291 CTH524291 DDD524291 DMZ524291 DWV524291 EGR524291 EQN524291 FAJ524291 FKF524291 FUB524291 GDX524291 GNT524291 GXP524291 HHL524291 HRH524291 IBD524291 IKZ524291 IUV524291 JER524291 JON524291 JYJ524291 KIF524291 KSB524291 LBX524291 LLT524291 LVP524291 MFL524291 MPH524291 MZD524291 NIZ524291 NSV524291 OCR524291 OMN524291 OWJ524291 PGF524291 PQB524291 PZX524291 QJT524291 QTP524291 RDL524291 RNH524291 RXD524291 SGZ524291 SQV524291 TAR524291 TKN524291 TUJ524291 UEF524291 UOB524291 UXX524291 VHT524291 VRP524291 WBL524291 WLH524291 WVD524291 I589827 IR589827 SN589827 ACJ589827 AMF589827 AWB589827 BFX589827 BPT589827 BZP589827 CJL589827 CTH589827 DDD589827 DMZ589827 DWV589827 EGR589827 EQN589827 FAJ589827 FKF589827 FUB589827 GDX589827 GNT589827 GXP589827 HHL589827 HRH589827 IBD589827 IKZ589827 IUV589827 JER589827 JON589827 JYJ589827 KIF589827 KSB589827 LBX589827 LLT589827 LVP589827 MFL589827 MPH589827 MZD589827 NIZ589827 NSV589827 OCR589827 OMN589827 OWJ589827 PGF589827 PQB589827 PZX589827 QJT589827 QTP589827 RDL589827 RNH589827 RXD589827 SGZ589827 SQV589827 TAR589827 TKN589827 TUJ589827 UEF589827 UOB589827 UXX589827 VHT589827 VRP589827 WBL589827 WLH589827 WVD589827 I655363 IR655363 SN655363 ACJ655363 AMF655363 AWB655363 BFX655363 BPT655363 BZP655363 CJL655363 CTH655363 DDD655363 DMZ655363 DWV655363 EGR655363 EQN655363 FAJ655363 FKF655363 FUB655363 GDX655363 GNT655363 GXP655363 HHL655363 HRH655363 IBD655363 IKZ655363 IUV655363 JER655363 JON655363 JYJ655363 KIF655363 KSB655363 LBX655363 LLT655363 LVP655363 MFL655363 MPH655363 MZD655363 NIZ655363 NSV655363 OCR655363 OMN655363 OWJ655363 PGF655363 PQB655363 PZX655363 QJT655363 QTP655363 RDL655363 RNH655363 RXD655363 SGZ655363 SQV655363 TAR655363 TKN655363 TUJ655363 UEF655363 UOB655363 UXX655363 VHT655363 VRP655363 WBL655363 WLH655363 WVD655363 I720899 IR720899 SN720899 ACJ720899 AMF720899 AWB720899 BFX720899 BPT720899 BZP720899 CJL720899 CTH720899 DDD720899 DMZ720899 DWV720899 EGR720899 EQN720899 FAJ720899 FKF720899 FUB720899 GDX720899 GNT720899 GXP720899 HHL720899 HRH720899 IBD720899 IKZ720899 IUV720899 JER720899 JON720899 JYJ720899 KIF720899 KSB720899 LBX720899 LLT720899 LVP720899 MFL720899 MPH720899 MZD720899 NIZ720899 NSV720899 OCR720899 OMN720899 OWJ720899 PGF720899 PQB720899 PZX720899 QJT720899 QTP720899 RDL720899 RNH720899 RXD720899 SGZ720899 SQV720899 TAR720899 TKN720899 TUJ720899 UEF720899 UOB720899 UXX720899 VHT720899 VRP720899 WBL720899 WLH720899 WVD720899 I786435 IR786435 SN786435 ACJ786435 AMF786435 AWB786435 BFX786435 BPT786435 BZP786435 CJL786435 CTH786435 DDD786435 DMZ786435 DWV786435 EGR786435 EQN786435 FAJ786435 FKF786435 FUB786435 GDX786435 GNT786435 GXP786435 HHL786435 HRH786435 IBD786435 IKZ786435 IUV786435 JER786435 JON786435 JYJ786435 KIF786435 KSB786435 LBX786435 LLT786435 LVP786435 MFL786435 MPH786435 MZD786435 NIZ786435 NSV786435 OCR786435 OMN786435 OWJ786435 PGF786435 PQB786435 PZX786435 QJT786435 QTP786435 RDL786435 RNH786435 RXD786435 SGZ786435 SQV786435 TAR786435 TKN786435 TUJ786435 UEF786435 UOB786435 UXX786435 VHT786435 VRP786435 WBL786435 WLH786435 WVD786435 I851971 IR851971 SN851971 ACJ851971 AMF851971 AWB851971 BFX851971 BPT851971 BZP851971 CJL851971 CTH851971 DDD851971 DMZ851971 DWV851971 EGR851971 EQN851971 FAJ851971 FKF851971 FUB851971 GDX851971 GNT851971 GXP851971 HHL851971 HRH851971 IBD851971 IKZ851971 IUV851971 JER851971 JON851971 JYJ851971 KIF851971 KSB851971 LBX851971 LLT851971 LVP851971 MFL851971 MPH851971 MZD851971 NIZ851971 NSV851971 OCR851971 OMN851971 OWJ851971 PGF851971 PQB851971 PZX851971 QJT851971 QTP851971 RDL851971 RNH851971 RXD851971 SGZ851971 SQV851971 TAR851971 TKN851971 TUJ851971 UEF851971 UOB851971 UXX851971 VHT851971 VRP851971 WBL851971 WLH851971 WVD851971 I917507 IR917507 SN917507 ACJ917507 AMF917507 AWB917507 BFX917507 BPT917507 BZP917507 CJL917507 CTH917507 DDD917507 DMZ917507 DWV917507 EGR917507 EQN917507 FAJ917507 FKF917507 FUB917507 GDX917507 GNT917507 GXP917507 HHL917507 HRH917507 IBD917507 IKZ917507 IUV917507 JER917507 JON917507 JYJ917507 KIF917507 KSB917507 LBX917507 LLT917507 LVP917507 MFL917507 MPH917507 MZD917507 NIZ917507 NSV917507 OCR917507 OMN917507 OWJ917507 PGF917507 PQB917507 PZX917507 QJT917507 QTP917507 RDL917507 RNH917507 RXD917507 SGZ917507 SQV917507 TAR917507 TKN917507 TUJ917507 UEF917507 UOB917507 UXX917507 VHT917507 VRP917507 WBL917507 WLH917507 WVD917507 I983043 IR983043 SN983043 ACJ983043 AMF983043 AWB983043 BFX983043 BPT983043 BZP983043 CJL983043 CTH983043 DDD983043 DMZ983043 DWV983043 EGR983043 EQN983043 FAJ983043 FKF983043 FUB983043 GDX983043 GNT983043 GXP983043 HHL983043 HRH983043 IBD983043 IKZ983043 IUV983043 JER983043 JON983043 JYJ983043 KIF983043 KSB983043 LBX983043 LLT983043 LVP983043 MFL983043 MPH983043 MZD983043 NIZ983043 NSV983043 OCR983043 OMN983043 OWJ983043 PGF983043 PQB983043 PZX983043 QJT983043 QTP983043 RDL983043 RNH983043 RXD983043 SGZ983043 SQV983043 TAR983043 TKN983043 TUJ983043 UEF983043 UOB983043 UXX983043 VHT983043 VRP983043 WBL983043 WLH983043 WVD983043 P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P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P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P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P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P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P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P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P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P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P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P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P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P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P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P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formula1>1</formula1>
      <formula2>31</formula2>
    </dataValidation>
    <dataValidation type="whole" allowBlank="1" showInputMessage="1" showErrorMessage="1" sqref="G15 IP15 SL15 ACH15 AMD15 AVZ15 BFV15 BPR15 BZN15 CJJ15 CTF15 DDB15 DMX15 DWT15 EGP15 EQL15 FAH15 FKD15 FTZ15 GDV15 GNR15 GXN15 HHJ15 HRF15 IBB15 IKX15 IUT15 JEP15 JOL15 JYH15 KID15 KRZ15 LBV15 LLR15 LVN15 MFJ15 MPF15 MZB15 NIX15 NST15 OCP15 OML15 OWH15 PGD15 PPZ15 PZV15 QJR15 QTN15 RDJ15 RNF15 RXB15 SGX15 SQT15 TAP15 TKL15 TUH15 UED15 UNZ15 UXV15 VHR15 VRN15 WBJ15 WLF15 WVB15 G65539 IP65539 SL65539 ACH65539 AMD65539 AVZ65539 BFV65539 BPR65539 BZN65539 CJJ65539 CTF65539 DDB65539 DMX65539 DWT65539 EGP65539 EQL65539 FAH65539 FKD65539 FTZ65539 GDV65539 GNR65539 GXN65539 HHJ65539 HRF65539 IBB65539 IKX65539 IUT65539 JEP65539 JOL65539 JYH65539 KID65539 KRZ65539 LBV65539 LLR65539 LVN65539 MFJ65539 MPF65539 MZB65539 NIX65539 NST65539 OCP65539 OML65539 OWH65539 PGD65539 PPZ65539 PZV65539 QJR65539 QTN65539 RDJ65539 RNF65539 RXB65539 SGX65539 SQT65539 TAP65539 TKL65539 TUH65539 UED65539 UNZ65539 UXV65539 VHR65539 VRN65539 WBJ65539 WLF65539 WVB65539 G131075 IP131075 SL131075 ACH131075 AMD131075 AVZ131075 BFV131075 BPR131075 BZN131075 CJJ131075 CTF131075 DDB131075 DMX131075 DWT131075 EGP131075 EQL131075 FAH131075 FKD131075 FTZ131075 GDV131075 GNR131075 GXN131075 HHJ131075 HRF131075 IBB131075 IKX131075 IUT131075 JEP131075 JOL131075 JYH131075 KID131075 KRZ131075 LBV131075 LLR131075 LVN131075 MFJ131075 MPF131075 MZB131075 NIX131075 NST131075 OCP131075 OML131075 OWH131075 PGD131075 PPZ131075 PZV131075 QJR131075 QTN131075 RDJ131075 RNF131075 RXB131075 SGX131075 SQT131075 TAP131075 TKL131075 TUH131075 UED131075 UNZ131075 UXV131075 VHR131075 VRN131075 WBJ131075 WLF131075 WVB131075 G196611 IP196611 SL196611 ACH196611 AMD196611 AVZ196611 BFV196611 BPR196611 BZN196611 CJJ196611 CTF196611 DDB196611 DMX196611 DWT196611 EGP196611 EQL196611 FAH196611 FKD196611 FTZ196611 GDV196611 GNR196611 GXN196611 HHJ196611 HRF196611 IBB196611 IKX196611 IUT196611 JEP196611 JOL196611 JYH196611 KID196611 KRZ196611 LBV196611 LLR196611 LVN196611 MFJ196611 MPF196611 MZB196611 NIX196611 NST196611 OCP196611 OML196611 OWH196611 PGD196611 PPZ196611 PZV196611 QJR196611 QTN196611 RDJ196611 RNF196611 RXB196611 SGX196611 SQT196611 TAP196611 TKL196611 TUH196611 UED196611 UNZ196611 UXV196611 VHR196611 VRN196611 WBJ196611 WLF196611 WVB196611 G262147 IP262147 SL262147 ACH262147 AMD262147 AVZ262147 BFV262147 BPR262147 BZN262147 CJJ262147 CTF262147 DDB262147 DMX262147 DWT262147 EGP262147 EQL262147 FAH262147 FKD262147 FTZ262147 GDV262147 GNR262147 GXN262147 HHJ262147 HRF262147 IBB262147 IKX262147 IUT262147 JEP262147 JOL262147 JYH262147 KID262147 KRZ262147 LBV262147 LLR262147 LVN262147 MFJ262147 MPF262147 MZB262147 NIX262147 NST262147 OCP262147 OML262147 OWH262147 PGD262147 PPZ262147 PZV262147 QJR262147 QTN262147 RDJ262147 RNF262147 RXB262147 SGX262147 SQT262147 TAP262147 TKL262147 TUH262147 UED262147 UNZ262147 UXV262147 VHR262147 VRN262147 WBJ262147 WLF262147 WVB262147 G327683 IP327683 SL327683 ACH327683 AMD327683 AVZ327683 BFV327683 BPR327683 BZN327683 CJJ327683 CTF327683 DDB327683 DMX327683 DWT327683 EGP327683 EQL327683 FAH327683 FKD327683 FTZ327683 GDV327683 GNR327683 GXN327683 HHJ327683 HRF327683 IBB327683 IKX327683 IUT327683 JEP327683 JOL327683 JYH327683 KID327683 KRZ327683 LBV327683 LLR327683 LVN327683 MFJ327683 MPF327683 MZB327683 NIX327683 NST327683 OCP327683 OML327683 OWH327683 PGD327683 PPZ327683 PZV327683 QJR327683 QTN327683 RDJ327683 RNF327683 RXB327683 SGX327683 SQT327683 TAP327683 TKL327683 TUH327683 UED327683 UNZ327683 UXV327683 VHR327683 VRN327683 WBJ327683 WLF327683 WVB327683 G393219 IP393219 SL393219 ACH393219 AMD393219 AVZ393219 BFV393219 BPR393219 BZN393219 CJJ393219 CTF393219 DDB393219 DMX393219 DWT393219 EGP393219 EQL393219 FAH393219 FKD393219 FTZ393219 GDV393219 GNR393219 GXN393219 HHJ393219 HRF393219 IBB393219 IKX393219 IUT393219 JEP393219 JOL393219 JYH393219 KID393219 KRZ393219 LBV393219 LLR393219 LVN393219 MFJ393219 MPF393219 MZB393219 NIX393219 NST393219 OCP393219 OML393219 OWH393219 PGD393219 PPZ393219 PZV393219 QJR393219 QTN393219 RDJ393219 RNF393219 RXB393219 SGX393219 SQT393219 TAP393219 TKL393219 TUH393219 UED393219 UNZ393219 UXV393219 VHR393219 VRN393219 WBJ393219 WLF393219 WVB393219 G458755 IP458755 SL458755 ACH458755 AMD458755 AVZ458755 BFV458755 BPR458755 BZN458755 CJJ458755 CTF458755 DDB458755 DMX458755 DWT458755 EGP458755 EQL458755 FAH458755 FKD458755 FTZ458755 GDV458755 GNR458755 GXN458755 HHJ458755 HRF458755 IBB458755 IKX458755 IUT458755 JEP458755 JOL458755 JYH458755 KID458755 KRZ458755 LBV458755 LLR458755 LVN458755 MFJ458755 MPF458755 MZB458755 NIX458755 NST458755 OCP458755 OML458755 OWH458755 PGD458755 PPZ458755 PZV458755 QJR458755 QTN458755 RDJ458755 RNF458755 RXB458755 SGX458755 SQT458755 TAP458755 TKL458755 TUH458755 UED458755 UNZ458755 UXV458755 VHR458755 VRN458755 WBJ458755 WLF458755 WVB458755 G524291 IP524291 SL524291 ACH524291 AMD524291 AVZ524291 BFV524291 BPR524291 BZN524291 CJJ524291 CTF524291 DDB524291 DMX524291 DWT524291 EGP524291 EQL524291 FAH524291 FKD524291 FTZ524291 GDV524291 GNR524291 GXN524291 HHJ524291 HRF524291 IBB524291 IKX524291 IUT524291 JEP524291 JOL524291 JYH524291 KID524291 KRZ524291 LBV524291 LLR524291 LVN524291 MFJ524291 MPF524291 MZB524291 NIX524291 NST524291 OCP524291 OML524291 OWH524291 PGD524291 PPZ524291 PZV524291 QJR524291 QTN524291 RDJ524291 RNF524291 RXB524291 SGX524291 SQT524291 TAP524291 TKL524291 TUH524291 UED524291 UNZ524291 UXV524291 VHR524291 VRN524291 WBJ524291 WLF524291 WVB524291 G589827 IP589827 SL589827 ACH589827 AMD589827 AVZ589827 BFV589827 BPR589827 BZN589827 CJJ589827 CTF589827 DDB589827 DMX589827 DWT589827 EGP589827 EQL589827 FAH589827 FKD589827 FTZ589827 GDV589827 GNR589827 GXN589827 HHJ589827 HRF589827 IBB589827 IKX589827 IUT589827 JEP589827 JOL589827 JYH589827 KID589827 KRZ589827 LBV589827 LLR589827 LVN589827 MFJ589827 MPF589827 MZB589827 NIX589827 NST589827 OCP589827 OML589827 OWH589827 PGD589827 PPZ589827 PZV589827 QJR589827 QTN589827 RDJ589827 RNF589827 RXB589827 SGX589827 SQT589827 TAP589827 TKL589827 TUH589827 UED589827 UNZ589827 UXV589827 VHR589827 VRN589827 WBJ589827 WLF589827 WVB589827 G655363 IP655363 SL655363 ACH655363 AMD655363 AVZ655363 BFV655363 BPR655363 BZN655363 CJJ655363 CTF655363 DDB655363 DMX655363 DWT655363 EGP655363 EQL655363 FAH655363 FKD655363 FTZ655363 GDV655363 GNR655363 GXN655363 HHJ655363 HRF655363 IBB655363 IKX655363 IUT655363 JEP655363 JOL655363 JYH655363 KID655363 KRZ655363 LBV655363 LLR655363 LVN655363 MFJ655363 MPF655363 MZB655363 NIX655363 NST655363 OCP655363 OML655363 OWH655363 PGD655363 PPZ655363 PZV655363 QJR655363 QTN655363 RDJ655363 RNF655363 RXB655363 SGX655363 SQT655363 TAP655363 TKL655363 TUH655363 UED655363 UNZ655363 UXV655363 VHR655363 VRN655363 WBJ655363 WLF655363 WVB655363 G720899 IP720899 SL720899 ACH720899 AMD720899 AVZ720899 BFV720899 BPR720899 BZN720899 CJJ720899 CTF720899 DDB720899 DMX720899 DWT720899 EGP720899 EQL720899 FAH720899 FKD720899 FTZ720899 GDV720899 GNR720899 GXN720899 HHJ720899 HRF720899 IBB720899 IKX720899 IUT720899 JEP720899 JOL720899 JYH720899 KID720899 KRZ720899 LBV720899 LLR720899 LVN720899 MFJ720899 MPF720899 MZB720899 NIX720899 NST720899 OCP720899 OML720899 OWH720899 PGD720899 PPZ720899 PZV720899 QJR720899 QTN720899 RDJ720899 RNF720899 RXB720899 SGX720899 SQT720899 TAP720899 TKL720899 TUH720899 UED720899 UNZ720899 UXV720899 VHR720899 VRN720899 WBJ720899 WLF720899 WVB720899 G786435 IP786435 SL786435 ACH786435 AMD786435 AVZ786435 BFV786435 BPR786435 BZN786435 CJJ786435 CTF786435 DDB786435 DMX786435 DWT786435 EGP786435 EQL786435 FAH786435 FKD786435 FTZ786435 GDV786435 GNR786435 GXN786435 HHJ786435 HRF786435 IBB786435 IKX786435 IUT786435 JEP786435 JOL786435 JYH786435 KID786435 KRZ786435 LBV786435 LLR786435 LVN786435 MFJ786435 MPF786435 MZB786435 NIX786435 NST786435 OCP786435 OML786435 OWH786435 PGD786435 PPZ786435 PZV786435 QJR786435 QTN786435 RDJ786435 RNF786435 RXB786435 SGX786435 SQT786435 TAP786435 TKL786435 TUH786435 UED786435 UNZ786435 UXV786435 VHR786435 VRN786435 WBJ786435 WLF786435 WVB786435 G851971 IP851971 SL851971 ACH851971 AMD851971 AVZ851971 BFV851971 BPR851971 BZN851971 CJJ851971 CTF851971 DDB851971 DMX851971 DWT851971 EGP851971 EQL851971 FAH851971 FKD851971 FTZ851971 GDV851971 GNR851971 GXN851971 HHJ851971 HRF851971 IBB851971 IKX851971 IUT851971 JEP851971 JOL851971 JYH851971 KID851971 KRZ851971 LBV851971 LLR851971 LVN851971 MFJ851971 MPF851971 MZB851971 NIX851971 NST851971 OCP851971 OML851971 OWH851971 PGD851971 PPZ851971 PZV851971 QJR851971 QTN851971 RDJ851971 RNF851971 RXB851971 SGX851971 SQT851971 TAP851971 TKL851971 TUH851971 UED851971 UNZ851971 UXV851971 VHR851971 VRN851971 WBJ851971 WLF851971 WVB851971 G917507 IP917507 SL917507 ACH917507 AMD917507 AVZ917507 BFV917507 BPR917507 BZN917507 CJJ917507 CTF917507 DDB917507 DMX917507 DWT917507 EGP917507 EQL917507 FAH917507 FKD917507 FTZ917507 GDV917507 GNR917507 GXN917507 HHJ917507 HRF917507 IBB917507 IKX917507 IUT917507 JEP917507 JOL917507 JYH917507 KID917507 KRZ917507 LBV917507 LLR917507 LVN917507 MFJ917507 MPF917507 MZB917507 NIX917507 NST917507 OCP917507 OML917507 OWH917507 PGD917507 PPZ917507 PZV917507 QJR917507 QTN917507 RDJ917507 RNF917507 RXB917507 SGX917507 SQT917507 TAP917507 TKL917507 TUH917507 UED917507 UNZ917507 UXV917507 VHR917507 VRN917507 WBJ917507 WLF917507 WVB917507 G983043 IP983043 SL983043 ACH983043 AMD983043 AVZ983043 BFV983043 BPR983043 BZN983043 CJJ983043 CTF983043 DDB983043 DMX983043 DWT983043 EGP983043 EQL983043 FAH983043 FKD983043 FTZ983043 GDV983043 GNR983043 GXN983043 HHJ983043 HRF983043 IBB983043 IKX983043 IUT983043 JEP983043 JOL983043 JYH983043 KID983043 KRZ983043 LBV983043 LLR983043 LVN983043 MFJ983043 MPF983043 MZB983043 NIX983043 NST983043 OCP983043 OML983043 OWH983043 PGD983043 PPZ983043 PZV983043 QJR983043 QTN983043 RDJ983043 RNF983043 RXB983043 SGX983043 SQT983043 TAP983043 TKL983043 TUH983043 UED983043 UNZ983043 UXV983043 VHR983043 VRN983043 WBJ983043 WLF983043 WVB983043 N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N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N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N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N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N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N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N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N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N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N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N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N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N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N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N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formula1>1</formula1>
      <formula2>12</formula2>
    </dataValidation>
    <dataValidation type="whole" operator="greaterThanOrEqual" allowBlank="1" showInputMessage="1" showErrorMessage="1" sqref="G65549:I65549 IP65549:IR65549 SL65549:SN65549 ACH65549:ACJ65549 AMD65549:AMF65549 AVZ65549:AWB65549 BFV65549:BFX65549 BPR65549:BPT65549 BZN65549:BZP65549 CJJ65549:CJL65549 CTF65549:CTH65549 DDB65549:DDD65549 DMX65549:DMZ65549 DWT65549:DWV65549 EGP65549:EGR65549 EQL65549:EQN65549 FAH65549:FAJ65549 FKD65549:FKF65549 FTZ65549:FUB65549 GDV65549:GDX65549 GNR65549:GNT65549 GXN65549:GXP65549 HHJ65549:HHL65549 HRF65549:HRH65549 IBB65549:IBD65549 IKX65549:IKZ65549 IUT65549:IUV65549 JEP65549:JER65549 JOL65549:JON65549 JYH65549:JYJ65549 KID65549:KIF65549 KRZ65549:KSB65549 LBV65549:LBX65549 LLR65549:LLT65549 LVN65549:LVP65549 MFJ65549:MFL65549 MPF65549:MPH65549 MZB65549:MZD65549 NIX65549:NIZ65549 NST65549:NSV65549 OCP65549:OCR65549 OML65549:OMN65549 OWH65549:OWJ65549 PGD65549:PGF65549 PPZ65549:PQB65549 PZV65549:PZX65549 QJR65549:QJT65549 QTN65549:QTP65549 RDJ65549:RDL65549 RNF65549:RNH65549 RXB65549:RXD65549 SGX65549:SGZ65549 SQT65549:SQV65549 TAP65549:TAR65549 TKL65549:TKN65549 TUH65549:TUJ65549 UED65549:UEF65549 UNZ65549:UOB65549 UXV65549:UXX65549 VHR65549:VHT65549 VRN65549:VRP65549 WBJ65549:WBL65549 WLF65549:WLH65549 WVB65549:WVD65549 G131085:I131085 IP131085:IR131085 SL131085:SN131085 ACH131085:ACJ131085 AMD131085:AMF131085 AVZ131085:AWB131085 BFV131085:BFX131085 BPR131085:BPT131085 BZN131085:BZP131085 CJJ131085:CJL131085 CTF131085:CTH131085 DDB131085:DDD131085 DMX131085:DMZ131085 DWT131085:DWV131085 EGP131085:EGR131085 EQL131085:EQN131085 FAH131085:FAJ131085 FKD131085:FKF131085 FTZ131085:FUB131085 GDV131085:GDX131085 GNR131085:GNT131085 GXN131085:GXP131085 HHJ131085:HHL131085 HRF131085:HRH131085 IBB131085:IBD131085 IKX131085:IKZ131085 IUT131085:IUV131085 JEP131085:JER131085 JOL131085:JON131085 JYH131085:JYJ131085 KID131085:KIF131085 KRZ131085:KSB131085 LBV131085:LBX131085 LLR131085:LLT131085 LVN131085:LVP131085 MFJ131085:MFL131085 MPF131085:MPH131085 MZB131085:MZD131085 NIX131085:NIZ131085 NST131085:NSV131085 OCP131085:OCR131085 OML131085:OMN131085 OWH131085:OWJ131085 PGD131085:PGF131085 PPZ131085:PQB131085 PZV131085:PZX131085 QJR131085:QJT131085 QTN131085:QTP131085 RDJ131085:RDL131085 RNF131085:RNH131085 RXB131085:RXD131085 SGX131085:SGZ131085 SQT131085:SQV131085 TAP131085:TAR131085 TKL131085:TKN131085 TUH131085:TUJ131085 UED131085:UEF131085 UNZ131085:UOB131085 UXV131085:UXX131085 VHR131085:VHT131085 VRN131085:VRP131085 WBJ131085:WBL131085 WLF131085:WLH131085 WVB131085:WVD131085 G196621:I196621 IP196621:IR196621 SL196621:SN196621 ACH196621:ACJ196621 AMD196621:AMF196621 AVZ196621:AWB196621 BFV196621:BFX196621 BPR196621:BPT196621 BZN196621:BZP196621 CJJ196621:CJL196621 CTF196621:CTH196621 DDB196621:DDD196621 DMX196621:DMZ196621 DWT196621:DWV196621 EGP196621:EGR196621 EQL196621:EQN196621 FAH196621:FAJ196621 FKD196621:FKF196621 FTZ196621:FUB196621 GDV196621:GDX196621 GNR196621:GNT196621 GXN196621:GXP196621 HHJ196621:HHL196621 HRF196621:HRH196621 IBB196621:IBD196621 IKX196621:IKZ196621 IUT196621:IUV196621 JEP196621:JER196621 JOL196621:JON196621 JYH196621:JYJ196621 KID196621:KIF196621 KRZ196621:KSB196621 LBV196621:LBX196621 LLR196621:LLT196621 LVN196621:LVP196621 MFJ196621:MFL196621 MPF196621:MPH196621 MZB196621:MZD196621 NIX196621:NIZ196621 NST196621:NSV196621 OCP196621:OCR196621 OML196621:OMN196621 OWH196621:OWJ196621 PGD196621:PGF196621 PPZ196621:PQB196621 PZV196621:PZX196621 QJR196621:QJT196621 QTN196621:QTP196621 RDJ196621:RDL196621 RNF196621:RNH196621 RXB196621:RXD196621 SGX196621:SGZ196621 SQT196621:SQV196621 TAP196621:TAR196621 TKL196621:TKN196621 TUH196621:TUJ196621 UED196621:UEF196621 UNZ196621:UOB196621 UXV196621:UXX196621 VHR196621:VHT196621 VRN196621:VRP196621 WBJ196621:WBL196621 WLF196621:WLH196621 WVB196621:WVD196621 G262157:I262157 IP262157:IR262157 SL262157:SN262157 ACH262157:ACJ262157 AMD262157:AMF262157 AVZ262157:AWB262157 BFV262157:BFX262157 BPR262157:BPT262157 BZN262157:BZP262157 CJJ262157:CJL262157 CTF262157:CTH262157 DDB262157:DDD262157 DMX262157:DMZ262157 DWT262157:DWV262157 EGP262157:EGR262157 EQL262157:EQN262157 FAH262157:FAJ262157 FKD262157:FKF262157 FTZ262157:FUB262157 GDV262157:GDX262157 GNR262157:GNT262157 GXN262157:GXP262157 HHJ262157:HHL262157 HRF262157:HRH262157 IBB262157:IBD262157 IKX262157:IKZ262157 IUT262157:IUV262157 JEP262157:JER262157 JOL262157:JON262157 JYH262157:JYJ262157 KID262157:KIF262157 KRZ262157:KSB262157 LBV262157:LBX262157 LLR262157:LLT262157 LVN262157:LVP262157 MFJ262157:MFL262157 MPF262157:MPH262157 MZB262157:MZD262157 NIX262157:NIZ262157 NST262157:NSV262157 OCP262157:OCR262157 OML262157:OMN262157 OWH262157:OWJ262157 PGD262157:PGF262157 PPZ262157:PQB262157 PZV262157:PZX262157 QJR262157:QJT262157 QTN262157:QTP262157 RDJ262157:RDL262157 RNF262157:RNH262157 RXB262157:RXD262157 SGX262157:SGZ262157 SQT262157:SQV262157 TAP262157:TAR262157 TKL262157:TKN262157 TUH262157:TUJ262157 UED262157:UEF262157 UNZ262157:UOB262157 UXV262157:UXX262157 VHR262157:VHT262157 VRN262157:VRP262157 WBJ262157:WBL262157 WLF262157:WLH262157 WVB262157:WVD262157 G327693:I327693 IP327693:IR327693 SL327693:SN327693 ACH327693:ACJ327693 AMD327693:AMF327693 AVZ327693:AWB327693 BFV327693:BFX327693 BPR327693:BPT327693 BZN327693:BZP327693 CJJ327693:CJL327693 CTF327693:CTH327693 DDB327693:DDD327693 DMX327693:DMZ327693 DWT327693:DWV327693 EGP327693:EGR327693 EQL327693:EQN327693 FAH327693:FAJ327693 FKD327693:FKF327693 FTZ327693:FUB327693 GDV327693:GDX327693 GNR327693:GNT327693 GXN327693:GXP327693 HHJ327693:HHL327693 HRF327693:HRH327693 IBB327693:IBD327693 IKX327693:IKZ327693 IUT327693:IUV327693 JEP327693:JER327693 JOL327693:JON327693 JYH327693:JYJ327693 KID327693:KIF327693 KRZ327693:KSB327693 LBV327693:LBX327693 LLR327693:LLT327693 LVN327693:LVP327693 MFJ327693:MFL327693 MPF327693:MPH327693 MZB327693:MZD327693 NIX327693:NIZ327693 NST327693:NSV327693 OCP327693:OCR327693 OML327693:OMN327693 OWH327693:OWJ327693 PGD327693:PGF327693 PPZ327693:PQB327693 PZV327693:PZX327693 QJR327693:QJT327693 QTN327693:QTP327693 RDJ327693:RDL327693 RNF327693:RNH327693 RXB327693:RXD327693 SGX327693:SGZ327693 SQT327693:SQV327693 TAP327693:TAR327693 TKL327693:TKN327693 TUH327693:TUJ327693 UED327693:UEF327693 UNZ327693:UOB327693 UXV327693:UXX327693 VHR327693:VHT327693 VRN327693:VRP327693 WBJ327693:WBL327693 WLF327693:WLH327693 WVB327693:WVD327693 G393229:I393229 IP393229:IR393229 SL393229:SN393229 ACH393229:ACJ393229 AMD393229:AMF393229 AVZ393229:AWB393229 BFV393229:BFX393229 BPR393229:BPT393229 BZN393229:BZP393229 CJJ393229:CJL393229 CTF393229:CTH393229 DDB393229:DDD393229 DMX393229:DMZ393229 DWT393229:DWV393229 EGP393229:EGR393229 EQL393229:EQN393229 FAH393229:FAJ393229 FKD393229:FKF393229 FTZ393229:FUB393229 GDV393229:GDX393229 GNR393229:GNT393229 GXN393229:GXP393229 HHJ393229:HHL393229 HRF393229:HRH393229 IBB393229:IBD393229 IKX393229:IKZ393229 IUT393229:IUV393229 JEP393229:JER393229 JOL393229:JON393229 JYH393229:JYJ393229 KID393229:KIF393229 KRZ393229:KSB393229 LBV393229:LBX393229 LLR393229:LLT393229 LVN393229:LVP393229 MFJ393229:MFL393229 MPF393229:MPH393229 MZB393229:MZD393229 NIX393229:NIZ393229 NST393229:NSV393229 OCP393229:OCR393229 OML393229:OMN393229 OWH393229:OWJ393229 PGD393229:PGF393229 PPZ393229:PQB393229 PZV393229:PZX393229 QJR393229:QJT393229 QTN393229:QTP393229 RDJ393229:RDL393229 RNF393229:RNH393229 RXB393229:RXD393229 SGX393229:SGZ393229 SQT393229:SQV393229 TAP393229:TAR393229 TKL393229:TKN393229 TUH393229:TUJ393229 UED393229:UEF393229 UNZ393229:UOB393229 UXV393229:UXX393229 VHR393229:VHT393229 VRN393229:VRP393229 WBJ393229:WBL393229 WLF393229:WLH393229 WVB393229:WVD393229 G458765:I458765 IP458765:IR458765 SL458765:SN458765 ACH458765:ACJ458765 AMD458765:AMF458765 AVZ458765:AWB458765 BFV458765:BFX458765 BPR458765:BPT458765 BZN458765:BZP458765 CJJ458765:CJL458765 CTF458765:CTH458765 DDB458765:DDD458765 DMX458765:DMZ458765 DWT458765:DWV458765 EGP458765:EGR458765 EQL458765:EQN458765 FAH458765:FAJ458765 FKD458765:FKF458765 FTZ458765:FUB458765 GDV458765:GDX458765 GNR458765:GNT458765 GXN458765:GXP458765 HHJ458765:HHL458765 HRF458765:HRH458765 IBB458765:IBD458765 IKX458765:IKZ458765 IUT458765:IUV458765 JEP458765:JER458765 JOL458765:JON458765 JYH458765:JYJ458765 KID458765:KIF458765 KRZ458765:KSB458765 LBV458765:LBX458765 LLR458765:LLT458765 LVN458765:LVP458765 MFJ458765:MFL458765 MPF458765:MPH458765 MZB458765:MZD458765 NIX458765:NIZ458765 NST458765:NSV458765 OCP458765:OCR458765 OML458765:OMN458765 OWH458765:OWJ458765 PGD458765:PGF458765 PPZ458765:PQB458765 PZV458765:PZX458765 QJR458765:QJT458765 QTN458765:QTP458765 RDJ458765:RDL458765 RNF458765:RNH458765 RXB458765:RXD458765 SGX458765:SGZ458765 SQT458765:SQV458765 TAP458765:TAR458765 TKL458765:TKN458765 TUH458765:TUJ458765 UED458765:UEF458765 UNZ458765:UOB458765 UXV458765:UXX458765 VHR458765:VHT458765 VRN458765:VRP458765 WBJ458765:WBL458765 WLF458765:WLH458765 WVB458765:WVD458765 G524301:I524301 IP524301:IR524301 SL524301:SN524301 ACH524301:ACJ524301 AMD524301:AMF524301 AVZ524301:AWB524301 BFV524301:BFX524301 BPR524301:BPT524301 BZN524301:BZP524301 CJJ524301:CJL524301 CTF524301:CTH524301 DDB524301:DDD524301 DMX524301:DMZ524301 DWT524301:DWV524301 EGP524301:EGR524301 EQL524301:EQN524301 FAH524301:FAJ524301 FKD524301:FKF524301 FTZ524301:FUB524301 GDV524301:GDX524301 GNR524301:GNT524301 GXN524301:GXP524301 HHJ524301:HHL524301 HRF524301:HRH524301 IBB524301:IBD524301 IKX524301:IKZ524301 IUT524301:IUV524301 JEP524301:JER524301 JOL524301:JON524301 JYH524301:JYJ524301 KID524301:KIF524301 KRZ524301:KSB524301 LBV524301:LBX524301 LLR524301:LLT524301 LVN524301:LVP524301 MFJ524301:MFL524301 MPF524301:MPH524301 MZB524301:MZD524301 NIX524301:NIZ524301 NST524301:NSV524301 OCP524301:OCR524301 OML524301:OMN524301 OWH524301:OWJ524301 PGD524301:PGF524301 PPZ524301:PQB524301 PZV524301:PZX524301 QJR524301:QJT524301 QTN524301:QTP524301 RDJ524301:RDL524301 RNF524301:RNH524301 RXB524301:RXD524301 SGX524301:SGZ524301 SQT524301:SQV524301 TAP524301:TAR524301 TKL524301:TKN524301 TUH524301:TUJ524301 UED524301:UEF524301 UNZ524301:UOB524301 UXV524301:UXX524301 VHR524301:VHT524301 VRN524301:VRP524301 WBJ524301:WBL524301 WLF524301:WLH524301 WVB524301:WVD524301 G589837:I589837 IP589837:IR589837 SL589837:SN589837 ACH589837:ACJ589837 AMD589837:AMF589837 AVZ589837:AWB589837 BFV589837:BFX589837 BPR589837:BPT589837 BZN589837:BZP589837 CJJ589837:CJL589837 CTF589837:CTH589837 DDB589837:DDD589837 DMX589837:DMZ589837 DWT589837:DWV589837 EGP589837:EGR589837 EQL589837:EQN589837 FAH589837:FAJ589837 FKD589837:FKF589837 FTZ589837:FUB589837 GDV589837:GDX589837 GNR589837:GNT589837 GXN589837:GXP589837 HHJ589837:HHL589837 HRF589837:HRH589837 IBB589837:IBD589837 IKX589837:IKZ589837 IUT589837:IUV589837 JEP589837:JER589837 JOL589837:JON589837 JYH589837:JYJ589837 KID589837:KIF589837 KRZ589837:KSB589837 LBV589837:LBX589837 LLR589837:LLT589837 LVN589837:LVP589837 MFJ589837:MFL589837 MPF589837:MPH589837 MZB589837:MZD589837 NIX589837:NIZ589837 NST589837:NSV589837 OCP589837:OCR589837 OML589837:OMN589837 OWH589837:OWJ589837 PGD589837:PGF589837 PPZ589837:PQB589837 PZV589837:PZX589837 QJR589837:QJT589837 QTN589837:QTP589837 RDJ589837:RDL589837 RNF589837:RNH589837 RXB589837:RXD589837 SGX589837:SGZ589837 SQT589837:SQV589837 TAP589837:TAR589837 TKL589837:TKN589837 TUH589837:TUJ589837 UED589837:UEF589837 UNZ589837:UOB589837 UXV589837:UXX589837 VHR589837:VHT589837 VRN589837:VRP589837 WBJ589837:WBL589837 WLF589837:WLH589837 WVB589837:WVD589837 G655373:I655373 IP655373:IR655373 SL655373:SN655373 ACH655373:ACJ655373 AMD655373:AMF655373 AVZ655373:AWB655373 BFV655373:BFX655373 BPR655373:BPT655373 BZN655373:BZP655373 CJJ655373:CJL655373 CTF655373:CTH655373 DDB655373:DDD655373 DMX655373:DMZ655373 DWT655373:DWV655373 EGP655373:EGR655373 EQL655373:EQN655373 FAH655373:FAJ655373 FKD655373:FKF655373 FTZ655373:FUB655373 GDV655373:GDX655373 GNR655373:GNT655373 GXN655373:GXP655373 HHJ655373:HHL655373 HRF655373:HRH655373 IBB655373:IBD655373 IKX655373:IKZ655373 IUT655373:IUV655373 JEP655373:JER655373 JOL655373:JON655373 JYH655373:JYJ655373 KID655373:KIF655373 KRZ655373:KSB655373 LBV655373:LBX655373 LLR655373:LLT655373 LVN655373:LVP655373 MFJ655373:MFL655373 MPF655373:MPH655373 MZB655373:MZD655373 NIX655373:NIZ655373 NST655373:NSV655373 OCP655373:OCR655373 OML655373:OMN655373 OWH655373:OWJ655373 PGD655373:PGF655373 PPZ655373:PQB655373 PZV655373:PZX655373 QJR655373:QJT655373 QTN655373:QTP655373 RDJ655373:RDL655373 RNF655373:RNH655373 RXB655373:RXD655373 SGX655373:SGZ655373 SQT655373:SQV655373 TAP655373:TAR655373 TKL655373:TKN655373 TUH655373:TUJ655373 UED655373:UEF655373 UNZ655373:UOB655373 UXV655373:UXX655373 VHR655373:VHT655373 VRN655373:VRP655373 WBJ655373:WBL655373 WLF655373:WLH655373 WVB655373:WVD655373 G720909:I720909 IP720909:IR720909 SL720909:SN720909 ACH720909:ACJ720909 AMD720909:AMF720909 AVZ720909:AWB720909 BFV720909:BFX720909 BPR720909:BPT720909 BZN720909:BZP720909 CJJ720909:CJL720909 CTF720909:CTH720909 DDB720909:DDD720909 DMX720909:DMZ720909 DWT720909:DWV720909 EGP720909:EGR720909 EQL720909:EQN720909 FAH720909:FAJ720909 FKD720909:FKF720909 FTZ720909:FUB720909 GDV720909:GDX720909 GNR720909:GNT720909 GXN720909:GXP720909 HHJ720909:HHL720909 HRF720909:HRH720909 IBB720909:IBD720909 IKX720909:IKZ720909 IUT720909:IUV720909 JEP720909:JER720909 JOL720909:JON720909 JYH720909:JYJ720909 KID720909:KIF720909 KRZ720909:KSB720909 LBV720909:LBX720909 LLR720909:LLT720909 LVN720909:LVP720909 MFJ720909:MFL720909 MPF720909:MPH720909 MZB720909:MZD720909 NIX720909:NIZ720909 NST720909:NSV720909 OCP720909:OCR720909 OML720909:OMN720909 OWH720909:OWJ720909 PGD720909:PGF720909 PPZ720909:PQB720909 PZV720909:PZX720909 QJR720909:QJT720909 QTN720909:QTP720909 RDJ720909:RDL720909 RNF720909:RNH720909 RXB720909:RXD720909 SGX720909:SGZ720909 SQT720909:SQV720909 TAP720909:TAR720909 TKL720909:TKN720909 TUH720909:TUJ720909 UED720909:UEF720909 UNZ720909:UOB720909 UXV720909:UXX720909 VHR720909:VHT720909 VRN720909:VRP720909 WBJ720909:WBL720909 WLF720909:WLH720909 WVB720909:WVD720909 G786445:I786445 IP786445:IR786445 SL786445:SN786445 ACH786445:ACJ786445 AMD786445:AMF786445 AVZ786445:AWB786445 BFV786445:BFX786445 BPR786445:BPT786445 BZN786445:BZP786445 CJJ786445:CJL786445 CTF786445:CTH786445 DDB786445:DDD786445 DMX786445:DMZ786445 DWT786445:DWV786445 EGP786445:EGR786445 EQL786445:EQN786445 FAH786445:FAJ786445 FKD786445:FKF786445 FTZ786445:FUB786445 GDV786445:GDX786445 GNR786445:GNT786445 GXN786445:GXP786445 HHJ786445:HHL786445 HRF786445:HRH786445 IBB786445:IBD786445 IKX786445:IKZ786445 IUT786445:IUV786445 JEP786445:JER786445 JOL786445:JON786445 JYH786445:JYJ786445 KID786445:KIF786445 KRZ786445:KSB786445 LBV786445:LBX786445 LLR786445:LLT786445 LVN786445:LVP786445 MFJ786445:MFL786445 MPF786445:MPH786445 MZB786445:MZD786445 NIX786445:NIZ786445 NST786445:NSV786445 OCP786445:OCR786445 OML786445:OMN786445 OWH786445:OWJ786445 PGD786445:PGF786445 PPZ786445:PQB786445 PZV786445:PZX786445 QJR786445:QJT786445 QTN786445:QTP786445 RDJ786445:RDL786445 RNF786445:RNH786445 RXB786445:RXD786445 SGX786445:SGZ786445 SQT786445:SQV786445 TAP786445:TAR786445 TKL786445:TKN786445 TUH786445:TUJ786445 UED786445:UEF786445 UNZ786445:UOB786445 UXV786445:UXX786445 VHR786445:VHT786445 VRN786445:VRP786445 WBJ786445:WBL786445 WLF786445:WLH786445 WVB786445:WVD786445 G851981:I851981 IP851981:IR851981 SL851981:SN851981 ACH851981:ACJ851981 AMD851981:AMF851981 AVZ851981:AWB851981 BFV851981:BFX851981 BPR851981:BPT851981 BZN851981:BZP851981 CJJ851981:CJL851981 CTF851981:CTH851981 DDB851981:DDD851981 DMX851981:DMZ851981 DWT851981:DWV851981 EGP851981:EGR851981 EQL851981:EQN851981 FAH851981:FAJ851981 FKD851981:FKF851981 FTZ851981:FUB851981 GDV851981:GDX851981 GNR851981:GNT851981 GXN851981:GXP851981 HHJ851981:HHL851981 HRF851981:HRH851981 IBB851981:IBD851981 IKX851981:IKZ851981 IUT851981:IUV851981 JEP851981:JER851981 JOL851981:JON851981 JYH851981:JYJ851981 KID851981:KIF851981 KRZ851981:KSB851981 LBV851981:LBX851981 LLR851981:LLT851981 LVN851981:LVP851981 MFJ851981:MFL851981 MPF851981:MPH851981 MZB851981:MZD851981 NIX851981:NIZ851981 NST851981:NSV851981 OCP851981:OCR851981 OML851981:OMN851981 OWH851981:OWJ851981 PGD851981:PGF851981 PPZ851981:PQB851981 PZV851981:PZX851981 QJR851981:QJT851981 QTN851981:QTP851981 RDJ851981:RDL851981 RNF851981:RNH851981 RXB851981:RXD851981 SGX851981:SGZ851981 SQT851981:SQV851981 TAP851981:TAR851981 TKL851981:TKN851981 TUH851981:TUJ851981 UED851981:UEF851981 UNZ851981:UOB851981 UXV851981:UXX851981 VHR851981:VHT851981 VRN851981:VRP851981 WBJ851981:WBL851981 WLF851981:WLH851981 WVB851981:WVD851981 G917517:I917517 IP917517:IR917517 SL917517:SN917517 ACH917517:ACJ917517 AMD917517:AMF917517 AVZ917517:AWB917517 BFV917517:BFX917517 BPR917517:BPT917517 BZN917517:BZP917517 CJJ917517:CJL917517 CTF917517:CTH917517 DDB917517:DDD917517 DMX917517:DMZ917517 DWT917517:DWV917517 EGP917517:EGR917517 EQL917517:EQN917517 FAH917517:FAJ917517 FKD917517:FKF917517 FTZ917517:FUB917517 GDV917517:GDX917517 GNR917517:GNT917517 GXN917517:GXP917517 HHJ917517:HHL917517 HRF917517:HRH917517 IBB917517:IBD917517 IKX917517:IKZ917517 IUT917517:IUV917517 JEP917517:JER917517 JOL917517:JON917517 JYH917517:JYJ917517 KID917517:KIF917517 KRZ917517:KSB917517 LBV917517:LBX917517 LLR917517:LLT917517 LVN917517:LVP917517 MFJ917517:MFL917517 MPF917517:MPH917517 MZB917517:MZD917517 NIX917517:NIZ917517 NST917517:NSV917517 OCP917517:OCR917517 OML917517:OMN917517 OWH917517:OWJ917517 PGD917517:PGF917517 PPZ917517:PQB917517 PZV917517:PZX917517 QJR917517:QJT917517 QTN917517:QTP917517 RDJ917517:RDL917517 RNF917517:RNH917517 RXB917517:RXD917517 SGX917517:SGZ917517 SQT917517:SQV917517 TAP917517:TAR917517 TKL917517:TKN917517 TUH917517:TUJ917517 UED917517:UEF917517 UNZ917517:UOB917517 UXV917517:UXX917517 VHR917517:VHT917517 VRN917517:VRP917517 WBJ917517:WBL917517 WLF917517:WLH917517 WVB917517:WVD917517 G983053:I983053 IP983053:IR983053 SL983053:SN983053 ACH983053:ACJ983053 AMD983053:AMF983053 AVZ983053:AWB983053 BFV983053:BFX983053 BPR983053:BPT983053 BZN983053:BZP983053 CJJ983053:CJL983053 CTF983053:CTH983053 DDB983053:DDD983053 DMX983053:DMZ983053 DWT983053:DWV983053 EGP983053:EGR983053 EQL983053:EQN983053 FAH983053:FAJ983053 FKD983053:FKF983053 FTZ983053:FUB983053 GDV983053:GDX983053 GNR983053:GNT983053 GXN983053:GXP983053 HHJ983053:HHL983053 HRF983053:HRH983053 IBB983053:IBD983053 IKX983053:IKZ983053 IUT983053:IUV983053 JEP983053:JER983053 JOL983053:JON983053 JYH983053:JYJ983053 KID983053:KIF983053 KRZ983053:KSB983053 LBV983053:LBX983053 LLR983053:LLT983053 LVN983053:LVP983053 MFJ983053:MFL983053 MPF983053:MPH983053 MZB983053:MZD983053 NIX983053:NIZ983053 NST983053:NSV983053 OCP983053:OCR983053 OML983053:OMN983053 OWH983053:OWJ983053 PGD983053:PGF983053 PPZ983053:PQB983053 PZV983053:PZX983053 QJR983053:QJT983053 QTN983053:QTP983053 RDJ983053:RDL983053 RNF983053:RNH983053 RXB983053:RXD983053 SGX983053:SGZ983053 SQT983053:SQV983053 TAP983053:TAR983053 TKL983053:TKN983053 TUH983053:TUJ983053 UED983053:UEF983053 UNZ983053:UOB983053 UXV983053:UXX983053 VHR983053:VHT983053 VRN983053:VRP983053 WBJ983053:WBL983053 WLF983053:WLH983053 WVB983053:WVD983053 M65549:P65549 IV65549:IY65549 SR65549:SU65549 ACN65549:ACQ65549 AMJ65549:AMM65549 AWF65549:AWI65549 BGB65549:BGE65549 BPX65549:BQA65549 BZT65549:BZW65549 CJP65549:CJS65549 CTL65549:CTO65549 DDH65549:DDK65549 DND65549:DNG65549 DWZ65549:DXC65549 EGV65549:EGY65549 EQR65549:EQU65549 FAN65549:FAQ65549 FKJ65549:FKM65549 FUF65549:FUI65549 GEB65549:GEE65549 GNX65549:GOA65549 GXT65549:GXW65549 HHP65549:HHS65549 HRL65549:HRO65549 IBH65549:IBK65549 ILD65549:ILG65549 IUZ65549:IVC65549 JEV65549:JEY65549 JOR65549:JOU65549 JYN65549:JYQ65549 KIJ65549:KIM65549 KSF65549:KSI65549 LCB65549:LCE65549 LLX65549:LMA65549 LVT65549:LVW65549 MFP65549:MFS65549 MPL65549:MPO65549 MZH65549:MZK65549 NJD65549:NJG65549 NSZ65549:NTC65549 OCV65549:OCY65549 OMR65549:OMU65549 OWN65549:OWQ65549 PGJ65549:PGM65549 PQF65549:PQI65549 QAB65549:QAE65549 QJX65549:QKA65549 QTT65549:QTW65549 RDP65549:RDS65549 RNL65549:RNO65549 RXH65549:RXK65549 SHD65549:SHG65549 SQZ65549:SRC65549 TAV65549:TAY65549 TKR65549:TKU65549 TUN65549:TUQ65549 UEJ65549:UEM65549 UOF65549:UOI65549 UYB65549:UYE65549 VHX65549:VIA65549 VRT65549:VRW65549 WBP65549:WBS65549 WLL65549:WLO65549 WVH65549:WVK65549 M131085:P131085 IV131085:IY131085 SR131085:SU131085 ACN131085:ACQ131085 AMJ131085:AMM131085 AWF131085:AWI131085 BGB131085:BGE131085 BPX131085:BQA131085 BZT131085:BZW131085 CJP131085:CJS131085 CTL131085:CTO131085 DDH131085:DDK131085 DND131085:DNG131085 DWZ131085:DXC131085 EGV131085:EGY131085 EQR131085:EQU131085 FAN131085:FAQ131085 FKJ131085:FKM131085 FUF131085:FUI131085 GEB131085:GEE131085 GNX131085:GOA131085 GXT131085:GXW131085 HHP131085:HHS131085 HRL131085:HRO131085 IBH131085:IBK131085 ILD131085:ILG131085 IUZ131085:IVC131085 JEV131085:JEY131085 JOR131085:JOU131085 JYN131085:JYQ131085 KIJ131085:KIM131085 KSF131085:KSI131085 LCB131085:LCE131085 LLX131085:LMA131085 LVT131085:LVW131085 MFP131085:MFS131085 MPL131085:MPO131085 MZH131085:MZK131085 NJD131085:NJG131085 NSZ131085:NTC131085 OCV131085:OCY131085 OMR131085:OMU131085 OWN131085:OWQ131085 PGJ131085:PGM131085 PQF131085:PQI131085 QAB131085:QAE131085 QJX131085:QKA131085 QTT131085:QTW131085 RDP131085:RDS131085 RNL131085:RNO131085 RXH131085:RXK131085 SHD131085:SHG131085 SQZ131085:SRC131085 TAV131085:TAY131085 TKR131085:TKU131085 TUN131085:TUQ131085 UEJ131085:UEM131085 UOF131085:UOI131085 UYB131085:UYE131085 VHX131085:VIA131085 VRT131085:VRW131085 WBP131085:WBS131085 WLL131085:WLO131085 WVH131085:WVK131085 M196621:P196621 IV196621:IY196621 SR196621:SU196621 ACN196621:ACQ196621 AMJ196621:AMM196621 AWF196621:AWI196621 BGB196621:BGE196621 BPX196621:BQA196621 BZT196621:BZW196621 CJP196621:CJS196621 CTL196621:CTO196621 DDH196621:DDK196621 DND196621:DNG196621 DWZ196621:DXC196621 EGV196621:EGY196621 EQR196621:EQU196621 FAN196621:FAQ196621 FKJ196621:FKM196621 FUF196621:FUI196621 GEB196621:GEE196621 GNX196621:GOA196621 GXT196621:GXW196621 HHP196621:HHS196621 HRL196621:HRO196621 IBH196621:IBK196621 ILD196621:ILG196621 IUZ196621:IVC196621 JEV196621:JEY196621 JOR196621:JOU196621 JYN196621:JYQ196621 KIJ196621:KIM196621 KSF196621:KSI196621 LCB196621:LCE196621 LLX196621:LMA196621 LVT196621:LVW196621 MFP196621:MFS196621 MPL196621:MPO196621 MZH196621:MZK196621 NJD196621:NJG196621 NSZ196621:NTC196621 OCV196621:OCY196621 OMR196621:OMU196621 OWN196621:OWQ196621 PGJ196621:PGM196621 PQF196621:PQI196621 QAB196621:QAE196621 QJX196621:QKA196621 QTT196621:QTW196621 RDP196621:RDS196621 RNL196621:RNO196621 RXH196621:RXK196621 SHD196621:SHG196621 SQZ196621:SRC196621 TAV196621:TAY196621 TKR196621:TKU196621 TUN196621:TUQ196621 UEJ196621:UEM196621 UOF196621:UOI196621 UYB196621:UYE196621 VHX196621:VIA196621 VRT196621:VRW196621 WBP196621:WBS196621 WLL196621:WLO196621 WVH196621:WVK196621 M262157:P262157 IV262157:IY262157 SR262157:SU262157 ACN262157:ACQ262157 AMJ262157:AMM262157 AWF262157:AWI262157 BGB262157:BGE262157 BPX262157:BQA262157 BZT262157:BZW262157 CJP262157:CJS262157 CTL262157:CTO262157 DDH262157:DDK262157 DND262157:DNG262157 DWZ262157:DXC262157 EGV262157:EGY262157 EQR262157:EQU262157 FAN262157:FAQ262157 FKJ262157:FKM262157 FUF262157:FUI262157 GEB262157:GEE262157 GNX262157:GOA262157 GXT262157:GXW262157 HHP262157:HHS262157 HRL262157:HRO262157 IBH262157:IBK262157 ILD262157:ILG262157 IUZ262157:IVC262157 JEV262157:JEY262157 JOR262157:JOU262157 JYN262157:JYQ262157 KIJ262157:KIM262157 KSF262157:KSI262157 LCB262157:LCE262157 LLX262157:LMA262157 LVT262157:LVW262157 MFP262157:MFS262157 MPL262157:MPO262157 MZH262157:MZK262157 NJD262157:NJG262157 NSZ262157:NTC262157 OCV262157:OCY262157 OMR262157:OMU262157 OWN262157:OWQ262157 PGJ262157:PGM262157 PQF262157:PQI262157 QAB262157:QAE262157 QJX262157:QKA262157 QTT262157:QTW262157 RDP262157:RDS262157 RNL262157:RNO262157 RXH262157:RXK262157 SHD262157:SHG262157 SQZ262157:SRC262157 TAV262157:TAY262157 TKR262157:TKU262157 TUN262157:TUQ262157 UEJ262157:UEM262157 UOF262157:UOI262157 UYB262157:UYE262157 VHX262157:VIA262157 VRT262157:VRW262157 WBP262157:WBS262157 WLL262157:WLO262157 WVH262157:WVK262157 M327693:P327693 IV327693:IY327693 SR327693:SU327693 ACN327693:ACQ327693 AMJ327693:AMM327693 AWF327693:AWI327693 BGB327693:BGE327693 BPX327693:BQA327693 BZT327693:BZW327693 CJP327693:CJS327693 CTL327693:CTO327693 DDH327693:DDK327693 DND327693:DNG327693 DWZ327693:DXC327693 EGV327693:EGY327693 EQR327693:EQU327693 FAN327693:FAQ327693 FKJ327693:FKM327693 FUF327693:FUI327693 GEB327693:GEE327693 GNX327693:GOA327693 GXT327693:GXW327693 HHP327693:HHS327693 HRL327693:HRO327693 IBH327693:IBK327693 ILD327693:ILG327693 IUZ327693:IVC327693 JEV327693:JEY327693 JOR327693:JOU327693 JYN327693:JYQ327693 KIJ327693:KIM327693 KSF327693:KSI327693 LCB327693:LCE327693 LLX327693:LMA327693 LVT327693:LVW327693 MFP327693:MFS327693 MPL327693:MPO327693 MZH327693:MZK327693 NJD327693:NJG327693 NSZ327693:NTC327693 OCV327693:OCY327693 OMR327693:OMU327693 OWN327693:OWQ327693 PGJ327693:PGM327693 PQF327693:PQI327693 QAB327693:QAE327693 QJX327693:QKA327693 QTT327693:QTW327693 RDP327693:RDS327693 RNL327693:RNO327693 RXH327693:RXK327693 SHD327693:SHG327693 SQZ327693:SRC327693 TAV327693:TAY327693 TKR327693:TKU327693 TUN327693:TUQ327693 UEJ327693:UEM327693 UOF327693:UOI327693 UYB327693:UYE327693 VHX327693:VIA327693 VRT327693:VRW327693 WBP327693:WBS327693 WLL327693:WLO327693 WVH327693:WVK327693 M393229:P393229 IV393229:IY393229 SR393229:SU393229 ACN393229:ACQ393229 AMJ393229:AMM393229 AWF393229:AWI393229 BGB393229:BGE393229 BPX393229:BQA393229 BZT393229:BZW393229 CJP393229:CJS393229 CTL393229:CTO393229 DDH393229:DDK393229 DND393229:DNG393229 DWZ393229:DXC393229 EGV393229:EGY393229 EQR393229:EQU393229 FAN393229:FAQ393229 FKJ393229:FKM393229 FUF393229:FUI393229 GEB393229:GEE393229 GNX393229:GOA393229 GXT393229:GXW393229 HHP393229:HHS393229 HRL393229:HRO393229 IBH393229:IBK393229 ILD393229:ILG393229 IUZ393229:IVC393229 JEV393229:JEY393229 JOR393229:JOU393229 JYN393229:JYQ393229 KIJ393229:KIM393229 KSF393229:KSI393229 LCB393229:LCE393229 LLX393229:LMA393229 LVT393229:LVW393229 MFP393229:MFS393229 MPL393229:MPO393229 MZH393229:MZK393229 NJD393229:NJG393229 NSZ393229:NTC393229 OCV393229:OCY393229 OMR393229:OMU393229 OWN393229:OWQ393229 PGJ393229:PGM393229 PQF393229:PQI393229 QAB393229:QAE393229 QJX393229:QKA393229 QTT393229:QTW393229 RDP393229:RDS393229 RNL393229:RNO393229 RXH393229:RXK393229 SHD393229:SHG393229 SQZ393229:SRC393229 TAV393229:TAY393229 TKR393229:TKU393229 TUN393229:TUQ393229 UEJ393229:UEM393229 UOF393229:UOI393229 UYB393229:UYE393229 VHX393229:VIA393229 VRT393229:VRW393229 WBP393229:WBS393229 WLL393229:WLO393229 WVH393229:WVK393229 M458765:P458765 IV458765:IY458765 SR458765:SU458765 ACN458765:ACQ458765 AMJ458765:AMM458765 AWF458765:AWI458765 BGB458765:BGE458765 BPX458765:BQA458765 BZT458765:BZW458765 CJP458765:CJS458765 CTL458765:CTO458765 DDH458765:DDK458765 DND458765:DNG458765 DWZ458765:DXC458765 EGV458765:EGY458765 EQR458765:EQU458765 FAN458765:FAQ458765 FKJ458765:FKM458765 FUF458765:FUI458765 GEB458765:GEE458765 GNX458765:GOA458765 GXT458765:GXW458765 HHP458765:HHS458765 HRL458765:HRO458765 IBH458765:IBK458765 ILD458765:ILG458765 IUZ458765:IVC458765 JEV458765:JEY458765 JOR458765:JOU458765 JYN458765:JYQ458765 KIJ458765:KIM458765 KSF458765:KSI458765 LCB458765:LCE458765 LLX458765:LMA458765 LVT458765:LVW458765 MFP458765:MFS458765 MPL458765:MPO458765 MZH458765:MZK458765 NJD458765:NJG458765 NSZ458765:NTC458765 OCV458765:OCY458765 OMR458765:OMU458765 OWN458765:OWQ458765 PGJ458765:PGM458765 PQF458765:PQI458765 QAB458765:QAE458765 QJX458765:QKA458765 QTT458765:QTW458765 RDP458765:RDS458765 RNL458765:RNO458765 RXH458765:RXK458765 SHD458765:SHG458765 SQZ458765:SRC458765 TAV458765:TAY458765 TKR458765:TKU458765 TUN458765:TUQ458765 UEJ458765:UEM458765 UOF458765:UOI458765 UYB458765:UYE458765 VHX458765:VIA458765 VRT458765:VRW458765 WBP458765:WBS458765 WLL458765:WLO458765 WVH458765:WVK458765 M524301:P524301 IV524301:IY524301 SR524301:SU524301 ACN524301:ACQ524301 AMJ524301:AMM524301 AWF524301:AWI524301 BGB524301:BGE524301 BPX524301:BQA524301 BZT524301:BZW524301 CJP524301:CJS524301 CTL524301:CTO524301 DDH524301:DDK524301 DND524301:DNG524301 DWZ524301:DXC524301 EGV524301:EGY524301 EQR524301:EQU524301 FAN524301:FAQ524301 FKJ524301:FKM524301 FUF524301:FUI524301 GEB524301:GEE524301 GNX524301:GOA524301 GXT524301:GXW524301 HHP524301:HHS524301 HRL524301:HRO524301 IBH524301:IBK524301 ILD524301:ILG524301 IUZ524301:IVC524301 JEV524301:JEY524301 JOR524301:JOU524301 JYN524301:JYQ524301 KIJ524301:KIM524301 KSF524301:KSI524301 LCB524301:LCE524301 LLX524301:LMA524301 LVT524301:LVW524301 MFP524301:MFS524301 MPL524301:MPO524301 MZH524301:MZK524301 NJD524301:NJG524301 NSZ524301:NTC524301 OCV524301:OCY524301 OMR524301:OMU524301 OWN524301:OWQ524301 PGJ524301:PGM524301 PQF524301:PQI524301 QAB524301:QAE524301 QJX524301:QKA524301 QTT524301:QTW524301 RDP524301:RDS524301 RNL524301:RNO524301 RXH524301:RXK524301 SHD524301:SHG524301 SQZ524301:SRC524301 TAV524301:TAY524301 TKR524301:TKU524301 TUN524301:TUQ524301 UEJ524301:UEM524301 UOF524301:UOI524301 UYB524301:UYE524301 VHX524301:VIA524301 VRT524301:VRW524301 WBP524301:WBS524301 WLL524301:WLO524301 WVH524301:WVK524301 M589837:P589837 IV589837:IY589837 SR589837:SU589837 ACN589837:ACQ589837 AMJ589837:AMM589837 AWF589837:AWI589837 BGB589837:BGE589837 BPX589837:BQA589837 BZT589837:BZW589837 CJP589837:CJS589837 CTL589837:CTO589837 DDH589837:DDK589837 DND589837:DNG589837 DWZ589837:DXC589837 EGV589837:EGY589837 EQR589837:EQU589837 FAN589837:FAQ589837 FKJ589837:FKM589837 FUF589837:FUI589837 GEB589837:GEE589837 GNX589837:GOA589837 GXT589837:GXW589837 HHP589837:HHS589837 HRL589837:HRO589837 IBH589837:IBK589837 ILD589837:ILG589837 IUZ589837:IVC589837 JEV589837:JEY589837 JOR589837:JOU589837 JYN589837:JYQ589837 KIJ589837:KIM589837 KSF589837:KSI589837 LCB589837:LCE589837 LLX589837:LMA589837 LVT589837:LVW589837 MFP589837:MFS589837 MPL589837:MPO589837 MZH589837:MZK589837 NJD589837:NJG589837 NSZ589837:NTC589837 OCV589837:OCY589837 OMR589837:OMU589837 OWN589837:OWQ589837 PGJ589837:PGM589837 PQF589837:PQI589837 QAB589837:QAE589837 QJX589837:QKA589837 QTT589837:QTW589837 RDP589837:RDS589837 RNL589837:RNO589837 RXH589837:RXK589837 SHD589837:SHG589837 SQZ589837:SRC589837 TAV589837:TAY589837 TKR589837:TKU589837 TUN589837:TUQ589837 UEJ589837:UEM589837 UOF589837:UOI589837 UYB589837:UYE589837 VHX589837:VIA589837 VRT589837:VRW589837 WBP589837:WBS589837 WLL589837:WLO589837 WVH589837:WVK589837 M655373:P655373 IV655373:IY655373 SR655373:SU655373 ACN655373:ACQ655373 AMJ655373:AMM655373 AWF655373:AWI655373 BGB655373:BGE655373 BPX655373:BQA655373 BZT655373:BZW655373 CJP655373:CJS655373 CTL655373:CTO655373 DDH655373:DDK655373 DND655373:DNG655373 DWZ655373:DXC655373 EGV655373:EGY655373 EQR655373:EQU655373 FAN655373:FAQ655373 FKJ655373:FKM655373 FUF655373:FUI655373 GEB655373:GEE655373 GNX655373:GOA655373 GXT655373:GXW655373 HHP655373:HHS655373 HRL655373:HRO655373 IBH655373:IBK655373 ILD655373:ILG655373 IUZ655373:IVC655373 JEV655373:JEY655373 JOR655373:JOU655373 JYN655373:JYQ655373 KIJ655373:KIM655373 KSF655373:KSI655373 LCB655373:LCE655373 LLX655373:LMA655373 LVT655373:LVW655373 MFP655373:MFS655373 MPL655373:MPO655373 MZH655373:MZK655373 NJD655373:NJG655373 NSZ655373:NTC655373 OCV655373:OCY655373 OMR655373:OMU655373 OWN655373:OWQ655373 PGJ655373:PGM655373 PQF655373:PQI655373 QAB655373:QAE655373 QJX655373:QKA655373 QTT655373:QTW655373 RDP655373:RDS655373 RNL655373:RNO655373 RXH655373:RXK655373 SHD655373:SHG655373 SQZ655373:SRC655373 TAV655373:TAY655373 TKR655373:TKU655373 TUN655373:TUQ655373 UEJ655373:UEM655373 UOF655373:UOI655373 UYB655373:UYE655373 VHX655373:VIA655373 VRT655373:VRW655373 WBP655373:WBS655373 WLL655373:WLO655373 WVH655373:WVK655373 M720909:P720909 IV720909:IY720909 SR720909:SU720909 ACN720909:ACQ720909 AMJ720909:AMM720909 AWF720909:AWI720909 BGB720909:BGE720909 BPX720909:BQA720909 BZT720909:BZW720909 CJP720909:CJS720909 CTL720909:CTO720909 DDH720909:DDK720909 DND720909:DNG720909 DWZ720909:DXC720909 EGV720909:EGY720909 EQR720909:EQU720909 FAN720909:FAQ720909 FKJ720909:FKM720909 FUF720909:FUI720909 GEB720909:GEE720909 GNX720909:GOA720909 GXT720909:GXW720909 HHP720909:HHS720909 HRL720909:HRO720909 IBH720909:IBK720909 ILD720909:ILG720909 IUZ720909:IVC720909 JEV720909:JEY720909 JOR720909:JOU720909 JYN720909:JYQ720909 KIJ720909:KIM720909 KSF720909:KSI720909 LCB720909:LCE720909 LLX720909:LMA720909 LVT720909:LVW720909 MFP720909:MFS720909 MPL720909:MPO720909 MZH720909:MZK720909 NJD720909:NJG720909 NSZ720909:NTC720909 OCV720909:OCY720909 OMR720909:OMU720909 OWN720909:OWQ720909 PGJ720909:PGM720909 PQF720909:PQI720909 QAB720909:QAE720909 QJX720909:QKA720909 QTT720909:QTW720909 RDP720909:RDS720909 RNL720909:RNO720909 RXH720909:RXK720909 SHD720909:SHG720909 SQZ720909:SRC720909 TAV720909:TAY720909 TKR720909:TKU720909 TUN720909:TUQ720909 UEJ720909:UEM720909 UOF720909:UOI720909 UYB720909:UYE720909 VHX720909:VIA720909 VRT720909:VRW720909 WBP720909:WBS720909 WLL720909:WLO720909 WVH720909:WVK720909 M786445:P786445 IV786445:IY786445 SR786445:SU786445 ACN786445:ACQ786445 AMJ786445:AMM786445 AWF786445:AWI786445 BGB786445:BGE786445 BPX786445:BQA786445 BZT786445:BZW786445 CJP786445:CJS786445 CTL786445:CTO786445 DDH786445:DDK786445 DND786445:DNG786445 DWZ786445:DXC786445 EGV786445:EGY786445 EQR786445:EQU786445 FAN786445:FAQ786445 FKJ786445:FKM786445 FUF786445:FUI786445 GEB786445:GEE786445 GNX786445:GOA786445 GXT786445:GXW786445 HHP786445:HHS786445 HRL786445:HRO786445 IBH786445:IBK786445 ILD786445:ILG786445 IUZ786445:IVC786445 JEV786445:JEY786445 JOR786445:JOU786445 JYN786445:JYQ786445 KIJ786445:KIM786445 KSF786445:KSI786445 LCB786445:LCE786445 LLX786445:LMA786445 LVT786445:LVW786445 MFP786445:MFS786445 MPL786445:MPO786445 MZH786445:MZK786445 NJD786445:NJG786445 NSZ786445:NTC786445 OCV786445:OCY786445 OMR786445:OMU786445 OWN786445:OWQ786445 PGJ786445:PGM786445 PQF786445:PQI786445 QAB786445:QAE786445 QJX786445:QKA786445 QTT786445:QTW786445 RDP786445:RDS786445 RNL786445:RNO786445 RXH786445:RXK786445 SHD786445:SHG786445 SQZ786445:SRC786445 TAV786445:TAY786445 TKR786445:TKU786445 TUN786445:TUQ786445 UEJ786445:UEM786445 UOF786445:UOI786445 UYB786445:UYE786445 VHX786445:VIA786445 VRT786445:VRW786445 WBP786445:WBS786445 WLL786445:WLO786445 WVH786445:WVK786445 M851981:P851981 IV851981:IY851981 SR851981:SU851981 ACN851981:ACQ851981 AMJ851981:AMM851981 AWF851981:AWI851981 BGB851981:BGE851981 BPX851981:BQA851981 BZT851981:BZW851981 CJP851981:CJS851981 CTL851981:CTO851981 DDH851981:DDK851981 DND851981:DNG851981 DWZ851981:DXC851981 EGV851981:EGY851981 EQR851981:EQU851981 FAN851981:FAQ851981 FKJ851981:FKM851981 FUF851981:FUI851981 GEB851981:GEE851981 GNX851981:GOA851981 GXT851981:GXW851981 HHP851981:HHS851981 HRL851981:HRO851981 IBH851981:IBK851981 ILD851981:ILG851981 IUZ851981:IVC851981 JEV851981:JEY851981 JOR851981:JOU851981 JYN851981:JYQ851981 KIJ851981:KIM851981 KSF851981:KSI851981 LCB851981:LCE851981 LLX851981:LMA851981 LVT851981:LVW851981 MFP851981:MFS851981 MPL851981:MPO851981 MZH851981:MZK851981 NJD851981:NJG851981 NSZ851981:NTC851981 OCV851981:OCY851981 OMR851981:OMU851981 OWN851981:OWQ851981 PGJ851981:PGM851981 PQF851981:PQI851981 QAB851981:QAE851981 QJX851981:QKA851981 QTT851981:QTW851981 RDP851981:RDS851981 RNL851981:RNO851981 RXH851981:RXK851981 SHD851981:SHG851981 SQZ851981:SRC851981 TAV851981:TAY851981 TKR851981:TKU851981 TUN851981:TUQ851981 UEJ851981:UEM851981 UOF851981:UOI851981 UYB851981:UYE851981 VHX851981:VIA851981 VRT851981:VRW851981 WBP851981:WBS851981 WLL851981:WLO851981 WVH851981:WVK851981 M917517:P917517 IV917517:IY917517 SR917517:SU917517 ACN917517:ACQ917517 AMJ917517:AMM917517 AWF917517:AWI917517 BGB917517:BGE917517 BPX917517:BQA917517 BZT917517:BZW917517 CJP917517:CJS917517 CTL917517:CTO917517 DDH917517:DDK917517 DND917517:DNG917517 DWZ917517:DXC917517 EGV917517:EGY917517 EQR917517:EQU917517 FAN917517:FAQ917517 FKJ917517:FKM917517 FUF917517:FUI917517 GEB917517:GEE917517 GNX917517:GOA917517 GXT917517:GXW917517 HHP917517:HHS917517 HRL917517:HRO917517 IBH917517:IBK917517 ILD917517:ILG917517 IUZ917517:IVC917517 JEV917517:JEY917517 JOR917517:JOU917517 JYN917517:JYQ917517 KIJ917517:KIM917517 KSF917517:KSI917517 LCB917517:LCE917517 LLX917517:LMA917517 LVT917517:LVW917517 MFP917517:MFS917517 MPL917517:MPO917517 MZH917517:MZK917517 NJD917517:NJG917517 NSZ917517:NTC917517 OCV917517:OCY917517 OMR917517:OMU917517 OWN917517:OWQ917517 PGJ917517:PGM917517 PQF917517:PQI917517 QAB917517:QAE917517 QJX917517:QKA917517 QTT917517:QTW917517 RDP917517:RDS917517 RNL917517:RNO917517 RXH917517:RXK917517 SHD917517:SHG917517 SQZ917517:SRC917517 TAV917517:TAY917517 TKR917517:TKU917517 TUN917517:TUQ917517 UEJ917517:UEM917517 UOF917517:UOI917517 UYB917517:UYE917517 VHX917517:VIA917517 VRT917517:VRW917517 WBP917517:WBS917517 WLL917517:WLO917517 WVH917517:WVK917517 M983053:P983053 IV983053:IY983053 SR983053:SU983053 ACN983053:ACQ983053 AMJ983053:AMM983053 AWF983053:AWI983053 BGB983053:BGE983053 BPX983053:BQA983053 BZT983053:BZW983053 CJP983053:CJS983053 CTL983053:CTO983053 DDH983053:DDK983053 DND983053:DNG983053 DWZ983053:DXC983053 EGV983053:EGY983053 EQR983053:EQU983053 FAN983053:FAQ983053 FKJ983053:FKM983053 FUF983053:FUI983053 GEB983053:GEE983053 GNX983053:GOA983053 GXT983053:GXW983053 HHP983053:HHS983053 HRL983053:HRO983053 IBH983053:IBK983053 ILD983053:ILG983053 IUZ983053:IVC983053 JEV983053:JEY983053 JOR983053:JOU983053 JYN983053:JYQ983053 KIJ983053:KIM983053 KSF983053:KSI983053 LCB983053:LCE983053 LLX983053:LMA983053 LVT983053:LVW983053 MFP983053:MFS983053 MPL983053:MPO983053 MZH983053:MZK983053 NJD983053:NJG983053 NSZ983053:NTC983053 OCV983053:OCY983053 OMR983053:OMU983053 OWN983053:OWQ983053 PGJ983053:PGM983053 PQF983053:PQI983053 QAB983053:QAE983053 QJX983053:QKA983053 QTT983053:QTW983053 RDP983053:RDS983053 RNL983053:RNO983053 RXH983053:RXK983053 SHD983053:SHG983053 SQZ983053:SRC983053 TAV983053:TAY983053 TKR983053:TKU983053 TUN983053:TUQ983053 UEJ983053:UEM983053 UOF983053:UOI983053 UYB983053:UYE983053 VHX983053:VIA983053 VRT983053:VRW983053 WBP983053:WBS983053 WLL983053:WLO983053 WVH983053:WVK983053">
      <formula1>0</formula1>
    </dataValidation>
    <dataValidation type="decimal" operator="greaterThanOrEqual" allowBlank="1" showInputMessage="1" showErrorMessage="1" sqref="WVB983046:WVD983051 N65542:P65547 IW65542:IY65547 SS65542:SU65547 ACO65542:ACQ65547 AMK65542:AMM65547 AWG65542:AWI65547 BGC65542:BGE65547 BPY65542:BQA65547 BZU65542:BZW65547 CJQ65542:CJS65547 CTM65542:CTO65547 DDI65542:DDK65547 DNE65542:DNG65547 DXA65542:DXC65547 EGW65542:EGY65547 EQS65542:EQU65547 FAO65542:FAQ65547 FKK65542:FKM65547 FUG65542:FUI65547 GEC65542:GEE65547 GNY65542:GOA65547 GXU65542:GXW65547 HHQ65542:HHS65547 HRM65542:HRO65547 IBI65542:IBK65547 ILE65542:ILG65547 IVA65542:IVC65547 JEW65542:JEY65547 JOS65542:JOU65547 JYO65542:JYQ65547 KIK65542:KIM65547 KSG65542:KSI65547 LCC65542:LCE65547 LLY65542:LMA65547 LVU65542:LVW65547 MFQ65542:MFS65547 MPM65542:MPO65547 MZI65542:MZK65547 NJE65542:NJG65547 NTA65542:NTC65547 OCW65542:OCY65547 OMS65542:OMU65547 OWO65542:OWQ65547 PGK65542:PGM65547 PQG65542:PQI65547 QAC65542:QAE65547 QJY65542:QKA65547 QTU65542:QTW65547 RDQ65542:RDS65547 RNM65542:RNO65547 RXI65542:RXK65547 SHE65542:SHG65547 SRA65542:SRC65547 TAW65542:TAY65547 TKS65542:TKU65547 TUO65542:TUQ65547 UEK65542:UEM65547 UOG65542:UOI65547 UYC65542:UYE65547 VHY65542:VIA65547 VRU65542:VRW65547 WBQ65542:WBS65547 WLM65542:WLO65547 WVI65542:WVK65547 N131078:P131083 IW131078:IY131083 SS131078:SU131083 ACO131078:ACQ131083 AMK131078:AMM131083 AWG131078:AWI131083 BGC131078:BGE131083 BPY131078:BQA131083 BZU131078:BZW131083 CJQ131078:CJS131083 CTM131078:CTO131083 DDI131078:DDK131083 DNE131078:DNG131083 DXA131078:DXC131083 EGW131078:EGY131083 EQS131078:EQU131083 FAO131078:FAQ131083 FKK131078:FKM131083 FUG131078:FUI131083 GEC131078:GEE131083 GNY131078:GOA131083 GXU131078:GXW131083 HHQ131078:HHS131083 HRM131078:HRO131083 IBI131078:IBK131083 ILE131078:ILG131083 IVA131078:IVC131083 JEW131078:JEY131083 JOS131078:JOU131083 JYO131078:JYQ131083 KIK131078:KIM131083 KSG131078:KSI131083 LCC131078:LCE131083 LLY131078:LMA131083 LVU131078:LVW131083 MFQ131078:MFS131083 MPM131078:MPO131083 MZI131078:MZK131083 NJE131078:NJG131083 NTA131078:NTC131083 OCW131078:OCY131083 OMS131078:OMU131083 OWO131078:OWQ131083 PGK131078:PGM131083 PQG131078:PQI131083 QAC131078:QAE131083 QJY131078:QKA131083 QTU131078:QTW131083 RDQ131078:RDS131083 RNM131078:RNO131083 RXI131078:RXK131083 SHE131078:SHG131083 SRA131078:SRC131083 TAW131078:TAY131083 TKS131078:TKU131083 TUO131078:TUQ131083 UEK131078:UEM131083 UOG131078:UOI131083 UYC131078:UYE131083 VHY131078:VIA131083 VRU131078:VRW131083 WBQ131078:WBS131083 WLM131078:WLO131083 WVI131078:WVK131083 N196614:P196619 IW196614:IY196619 SS196614:SU196619 ACO196614:ACQ196619 AMK196614:AMM196619 AWG196614:AWI196619 BGC196614:BGE196619 BPY196614:BQA196619 BZU196614:BZW196619 CJQ196614:CJS196619 CTM196614:CTO196619 DDI196614:DDK196619 DNE196614:DNG196619 DXA196614:DXC196619 EGW196614:EGY196619 EQS196614:EQU196619 FAO196614:FAQ196619 FKK196614:FKM196619 FUG196614:FUI196619 GEC196614:GEE196619 GNY196614:GOA196619 GXU196614:GXW196619 HHQ196614:HHS196619 HRM196614:HRO196619 IBI196614:IBK196619 ILE196614:ILG196619 IVA196614:IVC196619 JEW196614:JEY196619 JOS196614:JOU196619 JYO196614:JYQ196619 KIK196614:KIM196619 KSG196614:KSI196619 LCC196614:LCE196619 LLY196614:LMA196619 LVU196614:LVW196619 MFQ196614:MFS196619 MPM196614:MPO196619 MZI196614:MZK196619 NJE196614:NJG196619 NTA196614:NTC196619 OCW196614:OCY196619 OMS196614:OMU196619 OWO196614:OWQ196619 PGK196614:PGM196619 PQG196614:PQI196619 QAC196614:QAE196619 QJY196614:QKA196619 QTU196614:QTW196619 RDQ196614:RDS196619 RNM196614:RNO196619 RXI196614:RXK196619 SHE196614:SHG196619 SRA196614:SRC196619 TAW196614:TAY196619 TKS196614:TKU196619 TUO196614:TUQ196619 UEK196614:UEM196619 UOG196614:UOI196619 UYC196614:UYE196619 VHY196614:VIA196619 VRU196614:VRW196619 WBQ196614:WBS196619 WLM196614:WLO196619 WVI196614:WVK196619 N262150:P262155 IW262150:IY262155 SS262150:SU262155 ACO262150:ACQ262155 AMK262150:AMM262155 AWG262150:AWI262155 BGC262150:BGE262155 BPY262150:BQA262155 BZU262150:BZW262155 CJQ262150:CJS262155 CTM262150:CTO262155 DDI262150:DDK262155 DNE262150:DNG262155 DXA262150:DXC262155 EGW262150:EGY262155 EQS262150:EQU262155 FAO262150:FAQ262155 FKK262150:FKM262155 FUG262150:FUI262155 GEC262150:GEE262155 GNY262150:GOA262155 GXU262150:GXW262155 HHQ262150:HHS262155 HRM262150:HRO262155 IBI262150:IBK262155 ILE262150:ILG262155 IVA262150:IVC262155 JEW262150:JEY262155 JOS262150:JOU262155 JYO262150:JYQ262155 KIK262150:KIM262155 KSG262150:KSI262155 LCC262150:LCE262155 LLY262150:LMA262155 LVU262150:LVW262155 MFQ262150:MFS262155 MPM262150:MPO262155 MZI262150:MZK262155 NJE262150:NJG262155 NTA262150:NTC262155 OCW262150:OCY262155 OMS262150:OMU262155 OWO262150:OWQ262155 PGK262150:PGM262155 PQG262150:PQI262155 QAC262150:QAE262155 QJY262150:QKA262155 QTU262150:QTW262155 RDQ262150:RDS262155 RNM262150:RNO262155 RXI262150:RXK262155 SHE262150:SHG262155 SRA262150:SRC262155 TAW262150:TAY262155 TKS262150:TKU262155 TUO262150:TUQ262155 UEK262150:UEM262155 UOG262150:UOI262155 UYC262150:UYE262155 VHY262150:VIA262155 VRU262150:VRW262155 WBQ262150:WBS262155 WLM262150:WLO262155 WVI262150:WVK262155 N327686:P327691 IW327686:IY327691 SS327686:SU327691 ACO327686:ACQ327691 AMK327686:AMM327691 AWG327686:AWI327691 BGC327686:BGE327691 BPY327686:BQA327691 BZU327686:BZW327691 CJQ327686:CJS327691 CTM327686:CTO327691 DDI327686:DDK327691 DNE327686:DNG327691 DXA327686:DXC327691 EGW327686:EGY327691 EQS327686:EQU327691 FAO327686:FAQ327691 FKK327686:FKM327691 FUG327686:FUI327691 GEC327686:GEE327691 GNY327686:GOA327691 GXU327686:GXW327691 HHQ327686:HHS327691 HRM327686:HRO327691 IBI327686:IBK327691 ILE327686:ILG327691 IVA327686:IVC327691 JEW327686:JEY327691 JOS327686:JOU327691 JYO327686:JYQ327691 KIK327686:KIM327691 KSG327686:KSI327691 LCC327686:LCE327691 LLY327686:LMA327691 LVU327686:LVW327691 MFQ327686:MFS327691 MPM327686:MPO327691 MZI327686:MZK327691 NJE327686:NJG327691 NTA327686:NTC327691 OCW327686:OCY327691 OMS327686:OMU327691 OWO327686:OWQ327691 PGK327686:PGM327691 PQG327686:PQI327691 QAC327686:QAE327691 QJY327686:QKA327691 QTU327686:QTW327691 RDQ327686:RDS327691 RNM327686:RNO327691 RXI327686:RXK327691 SHE327686:SHG327691 SRA327686:SRC327691 TAW327686:TAY327691 TKS327686:TKU327691 TUO327686:TUQ327691 UEK327686:UEM327691 UOG327686:UOI327691 UYC327686:UYE327691 VHY327686:VIA327691 VRU327686:VRW327691 WBQ327686:WBS327691 WLM327686:WLO327691 WVI327686:WVK327691 N393222:P393227 IW393222:IY393227 SS393222:SU393227 ACO393222:ACQ393227 AMK393222:AMM393227 AWG393222:AWI393227 BGC393222:BGE393227 BPY393222:BQA393227 BZU393222:BZW393227 CJQ393222:CJS393227 CTM393222:CTO393227 DDI393222:DDK393227 DNE393222:DNG393227 DXA393222:DXC393227 EGW393222:EGY393227 EQS393222:EQU393227 FAO393222:FAQ393227 FKK393222:FKM393227 FUG393222:FUI393227 GEC393222:GEE393227 GNY393222:GOA393227 GXU393222:GXW393227 HHQ393222:HHS393227 HRM393222:HRO393227 IBI393222:IBK393227 ILE393222:ILG393227 IVA393222:IVC393227 JEW393222:JEY393227 JOS393222:JOU393227 JYO393222:JYQ393227 KIK393222:KIM393227 KSG393222:KSI393227 LCC393222:LCE393227 LLY393222:LMA393227 LVU393222:LVW393227 MFQ393222:MFS393227 MPM393222:MPO393227 MZI393222:MZK393227 NJE393222:NJG393227 NTA393222:NTC393227 OCW393222:OCY393227 OMS393222:OMU393227 OWO393222:OWQ393227 PGK393222:PGM393227 PQG393222:PQI393227 QAC393222:QAE393227 QJY393222:QKA393227 QTU393222:QTW393227 RDQ393222:RDS393227 RNM393222:RNO393227 RXI393222:RXK393227 SHE393222:SHG393227 SRA393222:SRC393227 TAW393222:TAY393227 TKS393222:TKU393227 TUO393222:TUQ393227 UEK393222:UEM393227 UOG393222:UOI393227 UYC393222:UYE393227 VHY393222:VIA393227 VRU393222:VRW393227 WBQ393222:WBS393227 WLM393222:WLO393227 WVI393222:WVK393227 N458758:P458763 IW458758:IY458763 SS458758:SU458763 ACO458758:ACQ458763 AMK458758:AMM458763 AWG458758:AWI458763 BGC458758:BGE458763 BPY458758:BQA458763 BZU458758:BZW458763 CJQ458758:CJS458763 CTM458758:CTO458763 DDI458758:DDK458763 DNE458758:DNG458763 DXA458758:DXC458763 EGW458758:EGY458763 EQS458758:EQU458763 FAO458758:FAQ458763 FKK458758:FKM458763 FUG458758:FUI458763 GEC458758:GEE458763 GNY458758:GOA458763 GXU458758:GXW458763 HHQ458758:HHS458763 HRM458758:HRO458763 IBI458758:IBK458763 ILE458758:ILG458763 IVA458758:IVC458763 JEW458758:JEY458763 JOS458758:JOU458763 JYO458758:JYQ458763 KIK458758:KIM458763 KSG458758:KSI458763 LCC458758:LCE458763 LLY458758:LMA458763 LVU458758:LVW458763 MFQ458758:MFS458763 MPM458758:MPO458763 MZI458758:MZK458763 NJE458758:NJG458763 NTA458758:NTC458763 OCW458758:OCY458763 OMS458758:OMU458763 OWO458758:OWQ458763 PGK458758:PGM458763 PQG458758:PQI458763 QAC458758:QAE458763 QJY458758:QKA458763 QTU458758:QTW458763 RDQ458758:RDS458763 RNM458758:RNO458763 RXI458758:RXK458763 SHE458758:SHG458763 SRA458758:SRC458763 TAW458758:TAY458763 TKS458758:TKU458763 TUO458758:TUQ458763 UEK458758:UEM458763 UOG458758:UOI458763 UYC458758:UYE458763 VHY458758:VIA458763 VRU458758:VRW458763 WBQ458758:WBS458763 WLM458758:WLO458763 WVI458758:WVK458763 N524294:P524299 IW524294:IY524299 SS524294:SU524299 ACO524294:ACQ524299 AMK524294:AMM524299 AWG524294:AWI524299 BGC524294:BGE524299 BPY524294:BQA524299 BZU524294:BZW524299 CJQ524294:CJS524299 CTM524294:CTO524299 DDI524294:DDK524299 DNE524294:DNG524299 DXA524294:DXC524299 EGW524294:EGY524299 EQS524294:EQU524299 FAO524294:FAQ524299 FKK524294:FKM524299 FUG524294:FUI524299 GEC524294:GEE524299 GNY524294:GOA524299 GXU524294:GXW524299 HHQ524294:HHS524299 HRM524294:HRO524299 IBI524294:IBK524299 ILE524294:ILG524299 IVA524294:IVC524299 JEW524294:JEY524299 JOS524294:JOU524299 JYO524294:JYQ524299 KIK524294:KIM524299 KSG524294:KSI524299 LCC524294:LCE524299 LLY524294:LMA524299 LVU524294:LVW524299 MFQ524294:MFS524299 MPM524294:MPO524299 MZI524294:MZK524299 NJE524294:NJG524299 NTA524294:NTC524299 OCW524294:OCY524299 OMS524294:OMU524299 OWO524294:OWQ524299 PGK524294:PGM524299 PQG524294:PQI524299 QAC524294:QAE524299 QJY524294:QKA524299 QTU524294:QTW524299 RDQ524294:RDS524299 RNM524294:RNO524299 RXI524294:RXK524299 SHE524294:SHG524299 SRA524294:SRC524299 TAW524294:TAY524299 TKS524294:TKU524299 TUO524294:TUQ524299 UEK524294:UEM524299 UOG524294:UOI524299 UYC524294:UYE524299 VHY524294:VIA524299 VRU524294:VRW524299 WBQ524294:WBS524299 WLM524294:WLO524299 WVI524294:WVK524299 N589830:P589835 IW589830:IY589835 SS589830:SU589835 ACO589830:ACQ589835 AMK589830:AMM589835 AWG589830:AWI589835 BGC589830:BGE589835 BPY589830:BQA589835 BZU589830:BZW589835 CJQ589830:CJS589835 CTM589830:CTO589835 DDI589830:DDK589835 DNE589830:DNG589835 DXA589830:DXC589835 EGW589830:EGY589835 EQS589830:EQU589835 FAO589830:FAQ589835 FKK589830:FKM589835 FUG589830:FUI589835 GEC589830:GEE589835 GNY589830:GOA589835 GXU589830:GXW589835 HHQ589830:HHS589835 HRM589830:HRO589835 IBI589830:IBK589835 ILE589830:ILG589835 IVA589830:IVC589835 JEW589830:JEY589835 JOS589830:JOU589835 JYO589830:JYQ589835 KIK589830:KIM589835 KSG589830:KSI589835 LCC589830:LCE589835 LLY589830:LMA589835 LVU589830:LVW589835 MFQ589830:MFS589835 MPM589830:MPO589835 MZI589830:MZK589835 NJE589830:NJG589835 NTA589830:NTC589835 OCW589830:OCY589835 OMS589830:OMU589835 OWO589830:OWQ589835 PGK589830:PGM589835 PQG589830:PQI589835 QAC589830:QAE589835 QJY589830:QKA589835 QTU589830:QTW589835 RDQ589830:RDS589835 RNM589830:RNO589835 RXI589830:RXK589835 SHE589830:SHG589835 SRA589830:SRC589835 TAW589830:TAY589835 TKS589830:TKU589835 TUO589830:TUQ589835 UEK589830:UEM589835 UOG589830:UOI589835 UYC589830:UYE589835 VHY589830:VIA589835 VRU589830:VRW589835 WBQ589830:WBS589835 WLM589830:WLO589835 WVI589830:WVK589835 N655366:P655371 IW655366:IY655371 SS655366:SU655371 ACO655366:ACQ655371 AMK655366:AMM655371 AWG655366:AWI655371 BGC655366:BGE655371 BPY655366:BQA655371 BZU655366:BZW655371 CJQ655366:CJS655371 CTM655366:CTO655371 DDI655366:DDK655371 DNE655366:DNG655371 DXA655366:DXC655371 EGW655366:EGY655371 EQS655366:EQU655371 FAO655366:FAQ655371 FKK655366:FKM655371 FUG655366:FUI655371 GEC655366:GEE655371 GNY655366:GOA655371 GXU655366:GXW655371 HHQ655366:HHS655371 HRM655366:HRO655371 IBI655366:IBK655371 ILE655366:ILG655371 IVA655366:IVC655371 JEW655366:JEY655371 JOS655366:JOU655371 JYO655366:JYQ655371 KIK655366:KIM655371 KSG655366:KSI655371 LCC655366:LCE655371 LLY655366:LMA655371 LVU655366:LVW655371 MFQ655366:MFS655371 MPM655366:MPO655371 MZI655366:MZK655371 NJE655366:NJG655371 NTA655366:NTC655371 OCW655366:OCY655371 OMS655366:OMU655371 OWO655366:OWQ655371 PGK655366:PGM655371 PQG655366:PQI655371 QAC655366:QAE655371 QJY655366:QKA655371 QTU655366:QTW655371 RDQ655366:RDS655371 RNM655366:RNO655371 RXI655366:RXK655371 SHE655366:SHG655371 SRA655366:SRC655371 TAW655366:TAY655371 TKS655366:TKU655371 TUO655366:TUQ655371 UEK655366:UEM655371 UOG655366:UOI655371 UYC655366:UYE655371 VHY655366:VIA655371 VRU655366:VRW655371 WBQ655366:WBS655371 WLM655366:WLO655371 WVI655366:WVK655371 N720902:P720907 IW720902:IY720907 SS720902:SU720907 ACO720902:ACQ720907 AMK720902:AMM720907 AWG720902:AWI720907 BGC720902:BGE720907 BPY720902:BQA720907 BZU720902:BZW720907 CJQ720902:CJS720907 CTM720902:CTO720907 DDI720902:DDK720907 DNE720902:DNG720907 DXA720902:DXC720907 EGW720902:EGY720907 EQS720902:EQU720907 FAO720902:FAQ720907 FKK720902:FKM720907 FUG720902:FUI720907 GEC720902:GEE720907 GNY720902:GOA720907 GXU720902:GXW720907 HHQ720902:HHS720907 HRM720902:HRO720907 IBI720902:IBK720907 ILE720902:ILG720907 IVA720902:IVC720907 JEW720902:JEY720907 JOS720902:JOU720907 JYO720902:JYQ720907 KIK720902:KIM720907 KSG720902:KSI720907 LCC720902:LCE720907 LLY720902:LMA720907 LVU720902:LVW720907 MFQ720902:MFS720907 MPM720902:MPO720907 MZI720902:MZK720907 NJE720902:NJG720907 NTA720902:NTC720907 OCW720902:OCY720907 OMS720902:OMU720907 OWO720902:OWQ720907 PGK720902:PGM720907 PQG720902:PQI720907 QAC720902:QAE720907 QJY720902:QKA720907 QTU720902:QTW720907 RDQ720902:RDS720907 RNM720902:RNO720907 RXI720902:RXK720907 SHE720902:SHG720907 SRA720902:SRC720907 TAW720902:TAY720907 TKS720902:TKU720907 TUO720902:TUQ720907 UEK720902:UEM720907 UOG720902:UOI720907 UYC720902:UYE720907 VHY720902:VIA720907 VRU720902:VRW720907 WBQ720902:WBS720907 WLM720902:WLO720907 WVI720902:WVK720907 N786438:P786443 IW786438:IY786443 SS786438:SU786443 ACO786438:ACQ786443 AMK786438:AMM786443 AWG786438:AWI786443 BGC786438:BGE786443 BPY786438:BQA786443 BZU786438:BZW786443 CJQ786438:CJS786443 CTM786438:CTO786443 DDI786438:DDK786443 DNE786438:DNG786443 DXA786438:DXC786443 EGW786438:EGY786443 EQS786438:EQU786443 FAO786438:FAQ786443 FKK786438:FKM786443 FUG786438:FUI786443 GEC786438:GEE786443 GNY786438:GOA786443 GXU786438:GXW786443 HHQ786438:HHS786443 HRM786438:HRO786443 IBI786438:IBK786443 ILE786438:ILG786443 IVA786438:IVC786443 JEW786438:JEY786443 JOS786438:JOU786443 JYO786438:JYQ786443 KIK786438:KIM786443 KSG786438:KSI786443 LCC786438:LCE786443 LLY786438:LMA786443 LVU786438:LVW786443 MFQ786438:MFS786443 MPM786438:MPO786443 MZI786438:MZK786443 NJE786438:NJG786443 NTA786438:NTC786443 OCW786438:OCY786443 OMS786438:OMU786443 OWO786438:OWQ786443 PGK786438:PGM786443 PQG786438:PQI786443 QAC786438:QAE786443 QJY786438:QKA786443 QTU786438:QTW786443 RDQ786438:RDS786443 RNM786438:RNO786443 RXI786438:RXK786443 SHE786438:SHG786443 SRA786438:SRC786443 TAW786438:TAY786443 TKS786438:TKU786443 TUO786438:TUQ786443 UEK786438:UEM786443 UOG786438:UOI786443 UYC786438:UYE786443 VHY786438:VIA786443 VRU786438:VRW786443 WBQ786438:WBS786443 WLM786438:WLO786443 WVI786438:WVK786443 N851974:P851979 IW851974:IY851979 SS851974:SU851979 ACO851974:ACQ851979 AMK851974:AMM851979 AWG851974:AWI851979 BGC851974:BGE851979 BPY851974:BQA851979 BZU851974:BZW851979 CJQ851974:CJS851979 CTM851974:CTO851979 DDI851974:DDK851979 DNE851974:DNG851979 DXA851974:DXC851979 EGW851974:EGY851979 EQS851974:EQU851979 FAO851974:FAQ851979 FKK851974:FKM851979 FUG851974:FUI851979 GEC851974:GEE851979 GNY851974:GOA851979 GXU851974:GXW851979 HHQ851974:HHS851979 HRM851974:HRO851979 IBI851974:IBK851979 ILE851974:ILG851979 IVA851974:IVC851979 JEW851974:JEY851979 JOS851974:JOU851979 JYO851974:JYQ851979 KIK851974:KIM851979 KSG851974:KSI851979 LCC851974:LCE851979 LLY851974:LMA851979 LVU851974:LVW851979 MFQ851974:MFS851979 MPM851974:MPO851979 MZI851974:MZK851979 NJE851974:NJG851979 NTA851974:NTC851979 OCW851974:OCY851979 OMS851974:OMU851979 OWO851974:OWQ851979 PGK851974:PGM851979 PQG851974:PQI851979 QAC851974:QAE851979 QJY851974:QKA851979 QTU851974:QTW851979 RDQ851974:RDS851979 RNM851974:RNO851979 RXI851974:RXK851979 SHE851974:SHG851979 SRA851974:SRC851979 TAW851974:TAY851979 TKS851974:TKU851979 TUO851974:TUQ851979 UEK851974:UEM851979 UOG851974:UOI851979 UYC851974:UYE851979 VHY851974:VIA851979 VRU851974:VRW851979 WBQ851974:WBS851979 WLM851974:WLO851979 WVI851974:WVK851979 N917510:P917515 IW917510:IY917515 SS917510:SU917515 ACO917510:ACQ917515 AMK917510:AMM917515 AWG917510:AWI917515 BGC917510:BGE917515 BPY917510:BQA917515 BZU917510:BZW917515 CJQ917510:CJS917515 CTM917510:CTO917515 DDI917510:DDK917515 DNE917510:DNG917515 DXA917510:DXC917515 EGW917510:EGY917515 EQS917510:EQU917515 FAO917510:FAQ917515 FKK917510:FKM917515 FUG917510:FUI917515 GEC917510:GEE917515 GNY917510:GOA917515 GXU917510:GXW917515 HHQ917510:HHS917515 HRM917510:HRO917515 IBI917510:IBK917515 ILE917510:ILG917515 IVA917510:IVC917515 JEW917510:JEY917515 JOS917510:JOU917515 JYO917510:JYQ917515 KIK917510:KIM917515 KSG917510:KSI917515 LCC917510:LCE917515 LLY917510:LMA917515 LVU917510:LVW917515 MFQ917510:MFS917515 MPM917510:MPO917515 MZI917510:MZK917515 NJE917510:NJG917515 NTA917510:NTC917515 OCW917510:OCY917515 OMS917510:OMU917515 OWO917510:OWQ917515 PGK917510:PGM917515 PQG917510:PQI917515 QAC917510:QAE917515 QJY917510:QKA917515 QTU917510:QTW917515 RDQ917510:RDS917515 RNM917510:RNO917515 RXI917510:RXK917515 SHE917510:SHG917515 SRA917510:SRC917515 TAW917510:TAY917515 TKS917510:TKU917515 TUO917510:TUQ917515 UEK917510:UEM917515 UOG917510:UOI917515 UYC917510:UYE917515 VHY917510:VIA917515 VRU917510:VRW917515 WBQ917510:WBS917515 WLM917510:WLO917515 WVI917510:WVK917515 N983046:P983051 IW983046:IY983051 SS983046:SU983051 ACO983046:ACQ983051 AMK983046:AMM983051 AWG983046:AWI983051 BGC983046:BGE983051 BPY983046:BQA983051 BZU983046:BZW983051 CJQ983046:CJS983051 CTM983046:CTO983051 DDI983046:DDK983051 DNE983046:DNG983051 DXA983046:DXC983051 EGW983046:EGY983051 EQS983046:EQU983051 FAO983046:FAQ983051 FKK983046:FKM983051 FUG983046:FUI983051 GEC983046:GEE983051 GNY983046:GOA983051 GXU983046:GXW983051 HHQ983046:HHS983051 HRM983046:HRO983051 IBI983046:IBK983051 ILE983046:ILG983051 IVA983046:IVC983051 JEW983046:JEY983051 JOS983046:JOU983051 JYO983046:JYQ983051 KIK983046:KIM983051 KSG983046:KSI983051 LCC983046:LCE983051 LLY983046:LMA983051 LVU983046:LVW983051 MFQ983046:MFS983051 MPM983046:MPO983051 MZI983046:MZK983051 NJE983046:NJG983051 NTA983046:NTC983051 OCW983046:OCY983051 OMS983046:OMU983051 OWO983046:OWQ983051 PGK983046:PGM983051 PQG983046:PQI983051 QAC983046:QAE983051 QJY983046:QKA983051 QTU983046:QTW983051 RDQ983046:RDS983051 RNM983046:RNO983051 RXI983046:RXK983051 SHE983046:SHG983051 SRA983046:SRC983051 TAW983046:TAY983051 TKS983046:TKU983051 TUO983046:TUQ983051 UEK983046:UEM983051 UOG983046:UOI983051 UYC983046:UYE983051 VHY983046:VIA983051 VRU983046:VRW983051 WBQ983046:WBS983051 WLM983046:WLO983051 WVI983046:WVK983051 N65540:P65540 IW65540:IY65540 SS65540:SU65540 ACO65540:ACQ65540 AMK65540:AMM65540 AWG65540:AWI65540 BGC65540:BGE65540 BPY65540:BQA65540 BZU65540:BZW65540 CJQ65540:CJS65540 CTM65540:CTO65540 DDI65540:DDK65540 DNE65540:DNG65540 DXA65540:DXC65540 EGW65540:EGY65540 EQS65540:EQU65540 FAO65540:FAQ65540 FKK65540:FKM65540 FUG65540:FUI65540 GEC65540:GEE65540 GNY65540:GOA65540 GXU65540:GXW65540 HHQ65540:HHS65540 HRM65540:HRO65540 IBI65540:IBK65540 ILE65540:ILG65540 IVA65540:IVC65540 JEW65540:JEY65540 JOS65540:JOU65540 JYO65540:JYQ65540 KIK65540:KIM65540 KSG65540:KSI65540 LCC65540:LCE65540 LLY65540:LMA65540 LVU65540:LVW65540 MFQ65540:MFS65540 MPM65540:MPO65540 MZI65540:MZK65540 NJE65540:NJG65540 NTA65540:NTC65540 OCW65540:OCY65540 OMS65540:OMU65540 OWO65540:OWQ65540 PGK65540:PGM65540 PQG65540:PQI65540 QAC65540:QAE65540 QJY65540:QKA65540 QTU65540:QTW65540 RDQ65540:RDS65540 RNM65540:RNO65540 RXI65540:RXK65540 SHE65540:SHG65540 SRA65540:SRC65540 TAW65540:TAY65540 TKS65540:TKU65540 TUO65540:TUQ65540 UEK65540:UEM65540 UOG65540:UOI65540 UYC65540:UYE65540 VHY65540:VIA65540 VRU65540:VRW65540 WBQ65540:WBS65540 WLM65540:WLO65540 WVI65540:WVK65540 N131076:P131076 IW131076:IY131076 SS131076:SU131076 ACO131076:ACQ131076 AMK131076:AMM131076 AWG131076:AWI131076 BGC131076:BGE131076 BPY131076:BQA131076 BZU131076:BZW131076 CJQ131076:CJS131076 CTM131076:CTO131076 DDI131076:DDK131076 DNE131076:DNG131076 DXA131076:DXC131076 EGW131076:EGY131076 EQS131076:EQU131076 FAO131076:FAQ131076 FKK131076:FKM131076 FUG131076:FUI131076 GEC131076:GEE131076 GNY131076:GOA131076 GXU131076:GXW131076 HHQ131076:HHS131076 HRM131076:HRO131076 IBI131076:IBK131076 ILE131076:ILG131076 IVA131076:IVC131076 JEW131076:JEY131076 JOS131076:JOU131076 JYO131076:JYQ131076 KIK131076:KIM131076 KSG131076:KSI131076 LCC131076:LCE131076 LLY131076:LMA131076 LVU131076:LVW131076 MFQ131076:MFS131076 MPM131076:MPO131076 MZI131076:MZK131076 NJE131076:NJG131076 NTA131076:NTC131076 OCW131076:OCY131076 OMS131076:OMU131076 OWO131076:OWQ131076 PGK131076:PGM131076 PQG131076:PQI131076 QAC131076:QAE131076 QJY131076:QKA131076 QTU131076:QTW131076 RDQ131076:RDS131076 RNM131076:RNO131076 RXI131076:RXK131076 SHE131076:SHG131076 SRA131076:SRC131076 TAW131076:TAY131076 TKS131076:TKU131076 TUO131076:TUQ131076 UEK131076:UEM131076 UOG131076:UOI131076 UYC131076:UYE131076 VHY131076:VIA131076 VRU131076:VRW131076 WBQ131076:WBS131076 WLM131076:WLO131076 WVI131076:WVK131076 N196612:P196612 IW196612:IY196612 SS196612:SU196612 ACO196612:ACQ196612 AMK196612:AMM196612 AWG196612:AWI196612 BGC196612:BGE196612 BPY196612:BQA196612 BZU196612:BZW196612 CJQ196612:CJS196612 CTM196612:CTO196612 DDI196612:DDK196612 DNE196612:DNG196612 DXA196612:DXC196612 EGW196612:EGY196612 EQS196612:EQU196612 FAO196612:FAQ196612 FKK196612:FKM196612 FUG196612:FUI196612 GEC196612:GEE196612 GNY196612:GOA196612 GXU196612:GXW196612 HHQ196612:HHS196612 HRM196612:HRO196612 IBI196612:IBK196612 ILE196612:ILG196612 IVA196612:IVC196612 JEW196612:JEY196612 JOS196612:JOU196612 JYO196612:JYQ196612 KIK196612:KIM196612 KSG196612:KSI196612 LCC196612:LCE196612 LLY196612:LMA196612 LVU196612:LVW196612 MFQ196612:MFS196612 MPM196612:MPO196612 MZI196612:MZK196612 NJE196612:NJG196612 NTA196612:NTC196612 OCW196612:OCY196612 OMS196612:OMU196612 OWO196612:OWQ196612 PGK196612:PGM196612 PQG196612:PQI196612 QAC196612:QAE196612 QJY196612:QKA196612 QTU196612:QTW196612 RDQ196612:RDS196612 RNM196612:RNO196612 RXI196612:RXK196612 SHE196612:SHG196612 SRA196612:SRC196612 TAW196612:TAY196612 TKS196612:TKU196612 TUO196612:TUQ196612 UEK196612:UEM196612 UOG196612:UOI196612 UYC196612:UYE196612 VHY196612:VIA196612 VRU196612:VRW196612 WBQ196612:WBS196612 WLM196612:WLO196612 WVI196612:WVK196612 N262148:P262148 IW262148:IY262148 SS262148:SU262148 ACO262148:ACQ262148 AMK262148:AMM262148 AWG262148:AWI262148 BGC262148:BGE262148 BPY262148:BQA262148 BZU262148:BZW262148 CJQ262148:CJS262148 CTM262148:CTO262148 DDI262148:DDK262148 DNE262148:DNG262148 DXA262148:DXC262148 EGW262148:EGY262148 EQS262148:EQU262148 FAO262148:FAQ262148 FKK262148:FKM262148 FUG262148:FUI262148 GEC262148:GEE262148 GNY262148:GOA262148 GXU262148:GXW262148 HHQ262148:HHS262148 HRM262148:HRO262148 IBI262148:IBK262148 ILE262148:ILG262148 IVA262148:IVC262148 JEW262148:JEY262148 JOS262148:JOU262148 JYO262148:JYQ262148 KIK262148:KIM262148 KSG262148:KSI262148 LCC262148:LCE262148 LLY262148:LMA262148 LVU262148:LVW262148 MFQ262148:MFS262148 MPM262148:MPO262148 MZI262148:MZK262148 NJE262148:NJG262148 NTA262148:NTC262148 OCW262148:OCY262148 OMS262148:OMU262148 OWO262148:OWQ262148 PGK262148:PGM262148 PQG262148:PQI262148 QAC262148:QAE262148 QJY262148:QKA262148 QTU262148:QTW262148 RDQ262148:RDS262148 RNM262148:RNO262148 RXI262148:RXK262148 SHE262148:SHG262148 SRA262148:SRC262148 TAW262148:TAY262148 TKS262148:TKU262148 TUO262148:TUQ262148 UEK262148:UEM262148 UOG262148:UOI262148 UYC262148:UYE262148 VHY262148:VIA262148 VRU262148:VRW262148 WBQ262148:WBS262148 WLM262148:WLO262148 WVI262148:WVK262148 N327684:P327684 IW327684:IY327684 SS327684:SU327684 ACO327684:ACQ327684 AMK327684:AMM327684 AWG327684:AWI327684 BGC327684:BGE327684 BPY327684:BQA327684 BZU327684:BZW327684 CJQ327684:CJS327684 CTM327684:CTO327684 DDI327684:DDK327684 DNE327684:DNG327684 DXA327684:DXC327684 EGW327684:EGY327684 EQS327684:EQU327684 FAO327684:FAQ327684 FKK327684:FKM327684 FUG327684:FUI327684 GEC327684:GEE327684 GNY327684:GOA327684 GXU327684:GXW327684 HHQ327684:HHS327684 HRM327684:HRO327684 IBI327684:IBK327684 ILE327684:ILG327684 IVA327684:IVC327684 JEW327684:JEY327684 JOS327684:JOU327684 JYO327684:JYQ327684 KIK327684:KIM327684 KSG327684:KSI327684 LCC327684:LCE327684 LLY327684:LMA327684 LVU327684:LVW327684 MFQ327684:MFS327684 MPM327684:MPO327684 MZI327684:MZK327684 NJE327684:NJG327684 NTA327684:NTC327684 OCW327684:OCY327684 OMS327684:OMU327684 OWO327684:OWQ327684 PGK327684:PGM327684 PQG327684:PQI327684 QAC327684:QAE327684 QJY327684:QKA327684 QTU327684:QTW327684 RDQ327684:RDS327684 RNM327684:RNO327684 RXI327684:RXK327684 SHE327684:SHG327684 SRA327684:SRC327684 TAW327684:TAY327684 TKS327684:TKU327684 TUO327684:TUQ327684 UEK327684:UEM327684 UOG327684:UOI327684 UYC327684:UYE327684 VHY327684:VIA327684 VRU327684:VRW327684 WBQ327684:WBS327684 WLM327684:WLO327684 WVI327684:WVK327684 N393220:P393220 IW393220:IY393220 SS393220:SU393220 ACO393220:ACQ393220 AMK393220:AMM393220 AWG393220:AWI393220 BGC393220:BGE393220 BPY393220:BQA393220 BZU393220:BZW393220 CJQ393220:CJS393220 CTM393220:CTO393220 DDI393220:DDK393220 DNE393220:DNG393220 DXA393220:DXC393220 EGW393220:EGY393220 EQS393220:EQU393220 FAO393220:FAQ393220 FKK393220:FKM393220 FUG393220:FUI393220 GEC393220:GEE393220 GNY393220:GOA393220 GXU393220:GXW393220 HHQ393220:HHS393220 HRM393220:HRO393220 IBI393220:IBK393220 ILE393220:ILG393220 IVA393220:IVC393220 JEW393220:JEY393220 JOS393220:JOU393220 JYO393220:JYQ393220 KIK393220:KIM393220 KSG393220:KSI393220 LCC393220:LCE393220 LLY393220:LMA393220 LVU393220:LVW393220 MFQ393220:MFS393220 MPM393220:MPO393220 MZI393220:MZK393220 NJE393220:NJG393220 NTA393220:NTC393220 OCW393220:OCY393220 OMS393220:OMU393220 OWO393220:OWQ393220 PGK393220:PGM393220 PQG393220:PQI393220 QAC393220:QAE393220 QJY393220:QKA393220 QTU393220:QTW393220 RDQ393220:RDS393220 RNM393220:RNO393220 RXI393220:RXK393220 SHE393220:SHG393220 SRA393220:SRC393220 TAW393220:TAY393220 TKS393220:TKU393220 TUO393220:TUQ393220 UEK393220:UEM393220 UOG393220:UOI393220 UYC393220:UYE393220 VHY393220:VIA393220 VRU393220:VRW393220 WBQ393220:WBS393220 WLM393220:WLO393220 WVI393220:WVK393220 N458756:P458756 IW458756:IY458756 SS458756:SU458756 ACO458756:ACQ458756 AMK458756:AMM458756 AWG458756:AWI458756 BGC458756:BGE458756 BPY458756:BQA458756 BZU458756:BZW458756 CJQ458756:CJS458756 CTM458756:CTO458756 DDI458756:DDK458756 DNE458756:DNG458756 DXA458756:DXC458756 EGW458756:EGY458756 EQS458756:EQU458756 FAO458756:FAQ458756 FKK458756:FKM458756 FUG458756:FUI458756 GEC458756:GEE458756 GNY458756:GOA458756 GXU458756:GXW458756 HHQ458756:HHS458756 HRM458756:HRO458756 IBI458756:IBK458756 ILE458756:ILG458756 IVA458756:IVC458756 JEW458756:JEY458756 JOS458756:JOU458756 JYO458756:JYQ458756 KIK458756:KIM458756 KSG458756:KSI458756 LCC458756:LCE458756 LLY458756:LMA458756 LVU458756:LVW458756 MFQ458756:MFS458756 MPM458756:MPO458756 MZI458756:MZK458756 NJE458756:NJG458756 NTA458756:NTC458756 OCW458756:OCY458756 OMS458756:OMU458756 OWO458756:OWQ458756 PGK458756:PGM458756 PQG458756:PQI458756 QAC458756:QAE458756 QJY458756:QKA458756 QTU458756:QTW458756 RDQ458756:RDS458756 RNM458756:RNO458756 RXI458756:RXK458756 SHE458756:SHG458756 SRA458756:SRC458756 TAW458756:TAY458756 TKS458756:TKU458756 TUO458756:TUQ458756 UEK458756:UEM458756 UOG458756:UOI458756 UYC458756:UYE458756 VHY458756:VIA458756 VRU458756:VRW458756 WBQ458756:WBS458756 WLM458756:WLO458756 WVI458756:WVK458756 N524292:P524292 IW524292:IY524292 SS524292:SU524292 ACO524292:ACQ524292 AMK524292:AMM524292 AWG524292:AWI524292 BGC524292:BGE524292 BPY524292:BQA524292 BZU524292:BZW524292 CJQ524292:CJS524292 CTM524292:CTO524292 DDI524292:DDK524292 DNE524292:DNG524292 DXA524292:DXC524292 EGW524292:EGY524292 EQS524292:EQU524292 FAO524292:FAQ524292 FKK524292:FKM524292 FUG524292:FUI524292 GEC524292:GEE524292 GNY524292:GOA524292 GXU524292:GXW524292 HHQ524292:HHS524292 HRM524292:HRO524292 IBI524292:IBK524292 ILE524292:ILG524292 IVA524292:IVC524292 JEW524292:JEY524292 JOS524292:JOU524292 JYO524292:JYQ524292 KIK524292:KIM524292 KSG524292:KSI524292 LCC524292:LCE524292 LLY524292:LMA524292 LVU524292:LVW524292 MFQ524292:MFS524292 MPM524292:MPO524292 MZI524292:MZK524292 NJE524292:NJG524292 NTA524292:NTC524292 OCW524292:OCY524292 OMS524292:OMU524292 OWO524292:OWQ524292 PGK524292:PGM524292 PQG524292:PQI524292 QAC524292:QAE524292 QJY524292:QKA524292 QTU524292:QTW524292 RDQ524292:RDS524292 RNM524292:RNO524292 RXI524292:RXK524292 SHE524292:SHG524292 SRA524292:SRC524292 TAW524292:TAY524292 TKS524292:TKU524292 TUO524292:TUQ524292 UEK524292:UEM524292 UOG524292:UOI524292 UYC524292:UYE524292 VHY524292:VIA524292 VRU524292:VRW524292 WBQ524292:WBS524292 WLM524292:WLO524292 WVI524292:WVK524292 N589828:P589828 IW589828:IY589828 SS589828:SU589828 ACO589828:ACQ589828 AMK589828:AMM589828 AWG589828:AWI589828 BGC589828:BGE589828 BPY589828:BQA589828 BZU589828:BZW589828 CJQ589828:CJS589828 CTM589828:CTO589828 DDI589828:DDK589828 DNE589828:DNG589828 DXA589828:DXC589828 EGW589828:EGY589828 EQS589828:EQU589828 FAO589828:FAQ589828 FKK589828:FKM589828 FUG589828:FUI589828 GEC589828:GEE589828 GNY589828:GOA589828 GXU589828:GXW589828 HHQ589828:HHS589828 HRM589828:HRO589828 IBI589828:IBK589828 ILE589828:ILG589828 IVA589828:IVC589828 JEW589828:JEY589828 JOS589828:JOU589828 JYO589828:JYQ589828 KIK589828:KIM589828 KSG589828:KSI589828 LCC589828:LCE589828 LLY589828:LMA589828 LVU589828:LVW589828 MFQ589828:MFS589828 MPM589828:MPO589828 MZI589828:MZK589828 NJE589828:NJG589828 NTA589828:NTC589828 OCW589828:OCY589828 OMS589828:OMU589828 OWO589828:OWQ589828 PGK589828:PGM589828 PQG589828:PQI589828 QAC589828:QAE589828 QJY589828:QKA589828 QTU589828:QTW589828 RDQ589828:RDS589828 RNM589828:RNO589828 RXI589828:RXK589828 SHE589828:SHG589828 SRA589828:SRC589828 TAW589828:TAY589828 TKS589828:TKU589828 TUO589828:TUQ589828 UEK589828:UEM589828 UOG589828:UOI589828 UYC589828:UYE589828 VHY589828:VIA589828 VRU589828:VRW589828 WBQ589828:WBS589828 WLM589828:WLO589828 WVI589828:WVK589828 N655364:P655364 IW655364:IY655364 SS655364:SU655364 ACO655364:ACQ655364 AMK655364:AMM655364 AWG655364:AWI655364 BGC655364:BGE655364 BPY655364:BQA655364 BZU655364:BZW655364 CJQ655364:CJS655364 CTM655364:CTO655364 DDI655364:DDK655364 DNE655364:DNG655364 DXA655364:DXC655364 EGW655364:EGY655364 EQS655364:EQU655364 FAO655364:FAQ655364 FKK655364:FKM655364 FUG655364:FUI655364 GEC655364:GEE655364 GNY655364:GOA655364 GXU655364:GXW655364 HHQ655364:HHS655364 HRM655364:HRO655364 IBI655364:IBK655364 ILE655364:ILG655364 IVA655364:IVC655364 JEW655364:JEY655364 JOS655364:JOU655364 JYO655364:JYQ655364 KIK655364:KIM655364 KSG655364:KSI655364 LCC655364:LCE655364 LLY655364:LMA655364 LVU655364:LVW655364 MFQ655364:MFS655364 MPM655364:MPO655364 MZI655364:MZK655364 NJE655364:NJG655364 NTA655364:NTC655364 OCW655364:OCY655364 OMS655364:OMU655364 OWO655364:OWQ655364 PGK655364:PGM655364 PQG655364:PQI655364 QAC655364:QAE655364 QJY655364:QKA655364 QTU655364:QTW655364 RDQ655364:RDS655364 RNM655364:RNO655364 RXI655364:RXK655364 SHE655364:SHG655364 SRA655364:SRC655364 TAW655364:TAY655364 TKS655364:TKU655364 TUO655364:TUQ655364 UEK655364:UEM655364 UOG655364:UOI655364 UYC655364:UYE655364 VHY655364:VIA655364 VRU655364:VRW655364 WBQ655364:WBS655364 WLM655364:WLO655364 WVI655364:WVK655364 N720900:P720900 IW720900:IY720900 SS720900:SU720900 ACO720900:ACQ720900 AMK720900:AMM720900 AWG720900:AWI720900 BGC720900:BGE720900 BPY720900:BQA720900 BZU720900:BZW720900 CJQ720900:CJS720900 CTM720900:CTO720900 DDI720900:DDK720900 DNE720900:DNG720900 DXA720900:DXC720900 EGW720900:EGY720900 EQS720900:EQU720900 FAO720900:FAQ720900 FKK720900:FKM720900 FUG720900:FUI720900 GEC720900:GEE720900 GNY720900:GOA720900 GXU720900:GXW720900 HHQ720900:HHS720900 HRM720900:HRO720900 IBI720900:IBK720900 ILE720900:ILG720900 IVA720900:IVC720900 JEW720900:JEY720900 JOS720900:JOU720900 JYO720900:JYQ720900 KIK720900:KIM720900 KSG720900:KSI720900 LCC720900:LCE720900 LLY720900:LMA720900 LVU720900:LVW720900 MFQ720900:MFS720900 MPM720900:MPO720900 MZI720900:MZK720900 NJE720900:NJG720900 NTA720900:NTC720900 OCW720900:OCY720900 OMS720900:OMU720900 OWO720900:OWQ720900 PGK720900:PGM720900 PQG720900:PQI720900 QAC720900:QAE720900 QJY720900:QKA720900 QTU720900:QTW720900 RDQ720900:RDS720900 RNM720900:RNO720900 RXI720900:RXK720900 SHE720900:SHG720900 SRA720900:SRC720900 TAW720900:TAY720900 TKS720900:TKU720900 TUO720900:TUQ720900 UEK720900:UEM720900 UOG720900:UOI720900 UYC720900:UYE720900 VHY720900:VIA720900 VRU720900:VRW720900 WBQ720900:WBS720900 WLM720900:WLO720900 WVI720900:WVK720900 N786436:P786436 IW786436:IY786436 SS786436:SU786436 ACO786436:ACQ786436 AMK786436:AMM786436 AWG786436:AWI786436 BGC786436:BGE786436 BPY786436:BQA786436 BZU786436:BZW786436 CJQ786436:CJS786436 CTM786436:CTO786436 DDI786436:DDK786436 DNE786436:DNG786436 DXA786436:DXC786436 EGW786436:EGY786436 EQS786436:EQU786436 FAO786436:FAQ786436 FKK786436:FKM786436 FUG786436:FUI786436 GEC786436:GEE786436 GNY786436:GOA786436 GXU786436:GXW786436 HHQ786436:HHS786436 HRM786436:HRO786436 IBI786436:IBK786436 ILE786436:ILG786436 IVA786436:IVC786436 JEW786436:JEY786436 JOS786436:JOU786436 JYO786436:JYQ786436 KIK786436:KIM786436 KSG786436:KSI786436 LCC786436:LCE786436 LLY786436:LMA786436 LVU786436:LVW786436 MFQ786436:MFS786436 MPM786436:MPO786436 MZI786436:MZK786436 NJE786436:NJG786436 NTA786436:NTC786436 OCW786436:OCY786436 OMS786436:OMU786436 OWO786436:OWQ786436 PGK786436:PGM786436 PQG786436:PQI786436 QAC786436:QAE786436 QJY786436:QKA786436 QTU786436:QTW786436 RDQ786436:RDS786436 RNM786436:RNO786436 RXI786436:RXK786436 SHE786436:SHG786436 SRA786436:SRC786436 TAW786436:TAY786436 TKS786436:TKU786436 TUO786436:TUQ786436 UEK786436:UEM786436 UOG786436:UOI786436 UYC786436:UYE786436 VHY786436:VIA786436 VRU786436:VRW786436 WBQ786436:WBS786436 WLM786436:WLO786436 WVI786436:WVK786436 N851972:P851972 IW851972:IY851972 SS851972:SU851972 ACO851972:ACQ851972 AMK851972:AMM851972 AWG851972:AWI851972 BGC851972:BGE851972 BPY851972:BQA851972 BZU851972:BZW851972 CJQ851972:CJS851972 CTM851972:CTO851972 DDI851972:DDK851972 DNE851972:DNG851972 DXA851972:DXC851972 EGW851972:EGY851972 EQS851972:EQU851972 FAO851972:FAQ851972 FKK851972:FKM851972 FUG851972:FUI851972 GEC851972:GEE851972 GNY851972:GOA851972 GXU851972:GXW851972 HHQ851972:HHS851972 HRM851972:HRO851972 IBI851972:IBK851972 ILE851972:ILG851972 IVA851972:IVC851972 JEW851972:JEY851972 JOS851972:JOU851972 JYO851972:JYQ851972 KIK851972:KIM851972 KSG851972:KSI851972 LCC851972:LCE851972 LLY851972:LMA851972 LVU851972:LVW851972 MFQ851972:MFS851972 MPM851972:MPO851972 MZI851972:MZK851972 NJE851972:NJG851972 NTA851972:NTC851972 OCW851972:OCY851972 OMS851972:OMU851972 OWO851972:OWQ851972 PGK851972:PGM851972 PQG851972:PQI851972 QAC851972:QAE851972 QJY851972:QKA851972 QTU851972:QTW851972 RDQ851972:RDS851972 RNM851972:RNO851972 RXI851972:RXK851972 SHE851972:SHG851972 SRA851972:SRC851972 TAW851972:TAY851972 TKS851972:TKU851972 TUO851972:TUQ851972 UEK851972:UEM851972 UOG851972:UOI851972 UYC851972:UYE851972 VHY851972:VIA851972 VRU851972:VRW851972 WBQ851972:WBS851972 WLM851972:WLO851972 WVI851972:WVK851972 N917508:P917508 IW917508:IY917508 SS917508:SU917508 ACO917508:ACQ917508 AMK917508:AMM917508 AWG917508:AWI917508 BGC917508:BGE917508 BPY917508:BQA917508 BZU917508:BZW917508 CJQ917508:CJS917508 CTM917508:CTO917508 DDI917508:DDK917508 DNE917508:DNG917508 DXA917508:DXC917508 EGW917508:EGY917508 EQS917508:EQU917508 FAO917508:FAQ917508 FKK917508:FKM917508 FUG917508:FUI917508 GEC917508:GEE917508 GNY917508:GOA917508 GXU917508:GXW917508 HHQ917508:HHS917508 HRM917508:HRO917508 IBI917508:IBK917508 ILE917508:ILG917508 IVA917508:IVC917508 JEW917508:JEY917508 JOS917508:JOU917508 JYO917508:JYQ917508 KIK917508:KIM917508 KSG917508:KSI917508 LCC917508:LCE917508 LLY917508:LMA917508 LVU917508:LVW917508 MFQ917508:MFS917508 MPM917508:MPO917508 MZI917508:MZK917508 NJE917508:NJG917508 NTA917508:NTC917508 OCW917508:OCY917508 OMS917508:OMU917508 OWO917508:OWQ917508 PGK917508:PGM917508 PQG917508:PQI917508 QAC917508:QAE917508 QJY917508:QKA917508 QTU917508:QTW917508 RDQ917508:RDS917508 RNM917508:RNO917508 RXI917508:RXK917508 SHE917508:SHG917508 SRA917508:SRC917508 TAW917508:TAY917508 TKS917508:TKU917508 TUO917508:TUQ917508 UEK917508:UEM917508 UOG917508:UOI917508 UYC917508:UYE917508 VHY917508:VIA917508 VRU917508:VRW917508 WBQ917508:WBS917508 WLM917508:WLO917508 WVI917508:WVK917508 N983044:P983044 IW983044:IY983044 SS983044:SU983044 ACO983044:ACQ983044 AMK983044:AMM983044 AWG983044:AWI983044 BGC983044:BGE983044 BPY983044:BQA983044 BZU983044:BZW983044 CJQ983044:CJS983044 CTM983044:CTO983044 DDI983044:DDK983044 DNE983044:DNG983044 DXA983044:DXC983044 EGW983044:EGY983044 EQS983044:EQU983044 FAO983044:FAQ983044 FKK983044:FKM983044 FUG983044:FUI983044 GEC983044:GEE983044 GNY983044:GOA983044 GXU983044:GXW983044 HHQ983044:HHS983044 HRM983044:HRO983044 IBI983044:IBK983044 ILE983044:ILG983044 IVA983044:IVC983044 JEW983044:JEY983044 JOS983044:JOU983044 JYO983044:JYQ983044 KIK983044:KIM983044 KSG983044:KSI983044 LCC983044:LCE983044 LLY983044:LMA983044 LVU983044:LVW983044 MFQ983044:MFS983044 MPM983044:MPO983044 MZI983044:MZK983044 NJE983044:NJG983044 NTA983044:NTC983044 OCW983044:OCY983044 OMS983044:OMU983044 OWO983044:OWQ983044 PGK983044:PGM983044 PQG983044:PQI983044 QAC983044:QAE983044 QJY983044:QKA983044 QTU983044:QTW983044 RDQ983044:RDS983044 RNM983044:RNO983044 RXI983044:RXK983044 SHE983044:SHG983044 SRA983044:SRC983044 TAW983044:TAY983044 TKS983044:TKU983044 TUO983044:TUQ983044 UEK983044:UEM983044 UOG983044:UOI983044 UYC983044:UYE983044 VHY983044:VIA983044 VRU983044:VRW983044 WBQ983044:WBS983044 WLM983044:WLO983044 WVI983044:WVK983044 E65540:I65540 IN65540:IR65540 SJ65540:SN65540 ACF65540:ACJ65540 AMB65540:AMF65540 AVX65540:AWB65540 BFT65540:BFX65540 BPP65540:BPT65540 BZL65540:BZP65540 CJH65540:CJL65540 CTD65540:CTH65540 DCZ65540:DDD65540 DMV65540:DMZ65540 DWR65540:DWV65540 EGN65540:EGR65540 EQJ65540:EQN65540 FAF65540:FAJ65540 FKB65540:FKF65540 FTX65540:FUB65540 GDT65540:GDX65540 GNP65540:GNT65540 GXL65540:GXP65540 HHH65540:HHL65540 HRD65540:HRH65540 IAZ65540:IBD65540 IKV65540:IKZ65540 IUR65540:IUV65540 JEN65540:JER65540 JOJ65540:JON65540 JYF65540:JYJ65540 KIB65540:KIF65540 KRX65540:KSB65540 LBT65540:LBX65540 LLP65540:LLT65540 LVL65540:LVP65540 MFH65540:MFL65540 MPD65540:MPH65540 MYZ65540:MZD65540 NIV65540:NIZ65540 NSR65540:NSV65540 OCN65540:OCR65540 OMJ65540:OMN65540 OWF65540:OWJ65540 PGB65540:PGF65540 PPX65540:PQB65540 PZT65540:PZX65540 QJP65540:QJT65540 QTL65540:QTP65540 RDH65540:RDL65540 RND65540:RNH65540 RWZ65540:RXD65540 SGV65540:SGZ65540 SQR65540:SQV65540 TAN65540:TAR65540 TKJ65540:TKN65540 TUF65540:TUJ65540 UEB65540:UEF65540 UNX65540:UOB65540 UXT65540:UXX65540 VHP65540:VHT65540 VRL65540:VRP65540 WBH65540:WBL65540 WLD65540:WLH65540 WUZ65540:WVD65540 E131076:I131076 IN131076:IR131076 SJ131076:SN131076 ACF131076:ACJ131076 AMB131076:AMF131076 AVX131076:AWB131076 BFT131076:BFX131076 BPP131076:BPT131076 BZL131076:BZP131076 CJH131076:CJL131076 CTD131076:CTH131076 DCZ131076:DDD131076 DMV131076:DMZ131076 DWR131076:DWV131076 EGN131076:EGR131076 EQJ131076:EQN131076 FAF131076:FAJ131076 FKB131076:FKF131076 FTX131076:FUB131076 GDT131076:GDX131076 GNP131076:GNT131076 GXL131076:GXP131076 HHH131076:HHL131076 HRD131076:HRH131076 IAZ131076:IBD131076 IKV131076:IKZ131076 IUR131076:IUV131076 JEN131076:JER131076 JOJ131076:JON131076 JYF131076:JYJ131076 KIB131076:KIF131076 KRX131076:KSB131076 LBT131076:LBX131076 LLP131076:LLT131076 LVL131076:LVP131076 MFH131076:MFL131076 MPD131076:MPH131076 MYZ131076:MZD131076 NIV131076:NIZ131076 NSR131076:NSV131076 OCN131076:OCR131076 OMJ131076:OMN131076 OWF131076:OWJ131076 PGB131076:PGF131076 PPX131076:PQB131076 PZT131076:PZX131076 QJP131076:QJT131076 QTL131076:QTP131076 RDH131076:RDL131076 RND131076:RNH131076 RWZ131076:RXD131076 SGV131076:SGZ131076 SQR131076:SQV131076 TAN131076:TAR131076 TKJ131076:TKN131076 TUF131076:TUJ131076 UEB131076:UEF131076 UNX131076:UOB131076 UXT131076:UXX131076 VHP131076:VHT131076 VRL131076:VRP131076 WBH131076:WBL131076 WLD131076:WLH131076 WUZ131076:WVD131076 E196612:I196612 IN196612:IR196612 SJ196612:SN196612 ACF196612:ACJ196612 AMB196612:AMF196612 AVX196612:AWB196612 BFT196612:BFX196612 BPP196612:BPT196612 BZL196612:BZP196612 CJH196612:CJL196612 CTD196612:CTH196612 DCZ196612:DDD196612 DMV196612:DMZ196612 DWR196612:DWV196612 EGN196612:EGR196612 EQJ196612:EQN196612 FAF196612:FAJ196612 FKB196612:FKF196612 FTX196612:FUB196612 GDT196612:GDX196612 GNP196612:GNT196612 GXL196612:GXP196612 HHH196612:HHL196612 HRD196612:HRH196612 IAZ196612:IBD196612 IKV196612:IKZ196612 IUR196612:IUV196612 JEN196612:JER196612 JOJ196612:JON196612 JYF196612:JYJ196612 KIB196612:KIF196612 KRX196612:KSB196612 LBT196612:LBX196612 LLP196612:LLT196612 LVL196612:LVP196612 MFH196612:MFL196612 MPD196612:MPH196612 MYZ196612:MZD196612 NIV196612:NIZ196612 NSR196612:NSV196612 OCN196612:OCR196612 OMJ196612:OMN196612 OWF196612:OWJ196612 PGB196612:PGF196612 PPX196612:PQB196612 PZT196612:PZX196612 QJP196612:QJT196612 QTL196612:QTP196612 RDH196612:RDL196612 RND196612:RNH196612 RWZ196612:RXD196612 SGV196612:SGZ196612 SQR196612:SQV196612 TAN196612:TAR196612 TKJ196612:TKN196612 TUF196612:TUJ196612 UEB196612:UEF196612 UNX196612:UOB196612 UXT196612:UXX196612 VHP196612:VHT196612 VRL196612:VRP196612 WBH196612:WBL196612 WLD196612:WLH196612 WUZ196612:WVD196612 E262148:I262148 IN262148:IR262148 SJ262148:SN262148 ACF262148:ACJ262148 AMB262148:AMF262148 AVX262148:AWB262148 BFT262148:BFX262148 BPP262148:BPT262148 BZL262148:BZP262148 CJH262148:CJL262148 CTD262148:CTH262148 DCZ262148:DDD262148 DMV262148:DMZ262148 DWR262148:DWV262148 EGN262148:EGR262148 EQJ262148:EQN262148 FAF262148:FAJ262148 FKB262148:FKF262148 FTX262148:FUB262148 GDT262148:GDX262148 GNP262148:GNT262148 GXL262148:GXP262148 HHH262148:HHL262148 HRD262148:HRH262148 IAZ262148:IBD262148 IKV262148:IKZ262148 IUR262148:IUV262148 JEN262148:JER262148 JOJ262148:JON262148 JYF262148:JYJ262148 KIB262148:KIF262148 KRX262148:KSB262148 LBT262148:LBX262148 LLP262148:LLT262148 LVL262148:LVP262148 MFH262148:MFL262148 MPD262148:MPH262148 MYZ262148:MZD262148 NIV262148:NIZ262148 NSR262148:NSV262148 OCN262148:OCR262148 OMJ262148:OMN262148 OWF262148:OWJ262148 PGB262148:PGF262148 PPX262148:PQB262148 PZT262148:PZX262148 QJP262148:QJT262148 QTL262148:QTP262148 RDH262148:RDL262148 RND262148:RNH262148 RWZ262148:RXD262148 SGV262148:SGZ262148 SQR262148:SQV262148 TAN262148:TAR262148 TKJ262148:TKN262148 TUF262148:TUJ262148 UEB262148:UEF262148 UNX262148:UOB262148 UXT262148:UXX262148 VHP262148:VHT262148 VRL262148:VRP262148 WBH262148:WBL262148 WLD262148:WLH262148 WUZ262148:WVD262148 E327684:I327684 IN327684:IR327684 SJ327684:SN327684 ACF327684:ACJ327684 AMB327684:AMF327684 AVX327684:AWB327684 BFT327684:BFX327684 BPP327684:BPT327684 BZL327684:BZP327684 CJH327684:CJL327684 CTD327684:CTH327684 DCZ327684:DDD327684 DMV327684:DMZ327684 DWR327684:DWV327684 EGN327684:EGR327684 EQJ327684:EQN327684 FAF327684:FAJ327684 FKB327684:FKF327684 FTX327684:FUB327684 GDT327684:GDX327684 GNP327684:GNT327684 GXL327684:GXP327684 HHH327684:HHL327684 HRD327684:HRH327684 IAZ327684:IBD327684 IKV327684:IKZ327684 IUR327684:IUV327684 JEN327684:JER327684 JOJ327684:JON327684 JYF327684:JYJ327684 KIB327684:KIF327684 KRX327684:KSB327684 LBT327684:LBX327684 LLP327684:LLT327684 LVL327684:LVP327684 MFH327684:MFL327684 MPD327684:MPH327684 MYZ327684:MZD327684 NIV327684:NIZ327684 NSR327684:NSV327684 OCN327684:OCR327684 OMJ327684:OMN327684 OWF327684:OWJ327684 PGB327684:PGF327684 PPX327684:PQB327684 PZT327684:PZX327684 QJP327684:QJT327684 QTL327684:QTP327684 RDH327684:RDL327684 RND327684:RNH327684 RWZ327684:RXD327684 SGV327684:SGZ327684 SQR327684:SQV327684 TAN327684:TAR327684 TKJ327684:TKN327684 TUF327684:TUJ327684 UEB327684:UEF327684 UNX327684:UOB327684 UXT327684:UXX327684 VHP327684:VHT327684 VRL327684:VRP327684 WBH327684:WBL327684 WLD327684:WLH327684 WUZ327684:WVD327684 E393220:I393220 IN393220:IR393220 SJ393220:SN393220 ACF393220:ACJ393220 AMB393220:AMF393220 AVX393220:AWB393220 BFT393220:BFX393220 BPP393220:BPT393220 BZL393220:BZP393220 CJH393220:CJL393220 CTD393220:CTH393220 DCZ393220:DDD393220 DMV393220:DMZ393220 DWR393220:DWV393220 EGN393220:EGR393220 EQJ393220:EQN393220 FAF393220:FAJ393220 FKB393220:FKF393220 FTX393220:FUB393220 GDT393220:GDX393220 GNP393220:GNT393220 GXL393220:GXP393220 HHH393220:HHL393220 HRD393220:HRH393220 IAZ393220:IBD393220 IKV393220:IKZ393220 IUR393220:IUV393220 JEN393220:JER393220 JOJ393220:JON393220 JYF393220:JYJ393220 KIB393220:KIF393220 KRX393220:KSB393220 LBT393220:LBX393220 LLP393220:LLT393220 LVL393220:LVP393220 MFH393220:MFL393220 MPD393220:MPH393220 MYZ393220:MZD393220 NIV393220:NIZ393220 NSR393220:NSV393220 OCN393220:OCR393220 OMJ393220:OMN393220 OWF393220:OWJ393220 PGB393220:PGF393220 PPX393220:PQB393220 PZT393220:PZX393220 QJP393220:QJT393220 QTL393220:QTP393220 RDH393220:RDL393220 RND393220:RNH393220 RWZ393220:RXD393220 SGV393220:SGZ393220 SQR393220:SQV393220 TAN393220:TAR393220 TKJ393220:TKN393220 TUF393220:TUJ393220 UEB393220:UEF393220 UNX393220:UOB393220 UXT393220:UXX393220 VHP393220:VHT393220 VRL393220:VRP393220 WBH393220:WBL393220 WLD393220:WLH393220 WUZ393220:WVD393220 E458756:I458756 IN458756:IR458756 SJ458756:SN458756 ACF458756:ACJ458756 AMB458756:AMF458756 AVX458756:AWB458756 BFT458756:BFX458756 BPP458756:BPT458756 BZL458756:BZP458756 CJH458756:CJL458756 CTD458756:CTH458756 DCZ458756:DDD458756 DMV458756:DMZ458756 DWR458756:DWV458756 EGN458756:EGR458756 EQJ458756:EQN458756 FAF458756:FAJ458756 FKB458756:FKF458756 FTX458756:FUB458756 GDT458756:GDX458756 GNP458756:GNT458756 GXL458756:GXP458756 HHH458756:HHL458756 HRD458756:HRH458756 IAZ458756:IBD458756 IKV458756:IKZ458756 IUR458756:IUV458756 JEN458756:JER458756 JOJ458756:JON458756 JYF458756:JYJ458756 KIB458756:KIF458756 KRX458756:KSB458756 LBT458756:LBX458756 LLP458756:LLT458756 LVL458756:LVP458756 MFH458756:MFL458756 MPD458756:MPH458756 MYZ458756:MZD458756 NIV458756:NIZ458756 NSR458756:NSV458756 OCN458756:OCR458756 OMJ458756:OMN458756 OWF458756:OWJ458756 PGB458756:PGF458756 PPX458756:PQB458756 PZT458756:PZX458756 QJP458756:QJT458756 QTL458756:QTP458756 RDH458756:RDL458756 RND458756:RNH458756 RWZ458756:RXD458756 SGV458756:SGZ458756 SQR458756:SQV458756 TAN458756:TAR458756 TKJ458756:TKN458756 TUF458756:TUJ458756 UEB458756:UEF458756 UNX458756:UOB458756 UXT458756:UXX458756 VHP458756:VHT458756 VRL458756:VRP458756 WBH458756:WBL458756 WLD458756:WLH458756 WUZ458756:WVD458756 E524292:I524292 IN524292:IR524292 SJ524292:SN524292 ACF524292:ACJ524292 AMB524292:AMF524292 AVX524292:AWB524292 BFT524292:BFX524292 BPP524292:BPT524292 BZL524292:BZP524292 CJH524292:CJL524292 CTD524292:CTH524292 DCZ524292:DDD524292 DMV524292:DMZ524292 DWR524292:DWV524292 EGN524292:EGR524292 EQJ524292:EQN524292 FAF524292:FAJ524292 FKB524292:FKF524292 FTX524292:FUB524292 GDT524292:GDX524292 GNP524292:GNT524292 GXL524292:GXP524292 HHH524292:HHL524292 HRD524292:HRH524292 IAZ524292:IBD524292 IKV524292:IKZ524292 IUR524292:IUV524292 JEN524292:JER524292 JOJ524292:JON524292 JYF524292:JYJ524292 KIB524292:KIF524292 KRX524292:KSB524292 LBT524292:LBX524292 LLP524292:LLT524292 LVL524292:LVP524292 MFH524292:MFL524292 MPD524292:MPH524292 MYZ524292:MZD524292 NIV524292:NIZ524292 NSR524292:NSV524292 OCN524292:OCR524292 OMJ524292:OMN524292 OWF524292:OWJ524292 PGB524292:PGF524292 PPX524292:PQB524292 PZT524292:PZX524292 QJP524292:QJT524292 QTL524292:QTP524292 RDH524292:RDL524292 RND524292:RNH524292 RWZ524292:RXD524292 SGV524292:SGZ524292 SQR524292:SQV524292 TAN524292:TAR524292 TKJ524292:TKN524292 TUF524292:TUJ524292 UEB524292:UEF524292 UNX524292:UOB524292 UXT524292:UXX524292 VHP524292:VHT524292 VRL524292:VRP524292 WBH524292:WBL524292 WLD524292:WLH524292 WUZ524292:WVD524292 E589828:I589828 IN589828:IR589828 SJ589828:SN589828 ACF589828:ACJ589828 AMB589828:AMF589828 AVX589828:AWB589828 BFT589828:BFX589828 BPP589828:BPT589828 BZL589828:BZP589828 CJH589828:CJL589828 CTD589828:CTH589828 DCZ589828:DDD589828 DMV589828:DMZ589828 DWR589828:DWV589828 EGN589828:EGR589828 EQJ589828:EQN589828 FAF589828:FAJ589828 FKB589828:FKF589828 FTX589828:FUB589828 GDT589828:GDX589828 GNP589828:GNT589828 GXL589828:GXP589828 HHH589828:HHL589828 HRD589828:HRH589828 IAZ589828:IBD589828 IKV589828:IKZ589828 IUR589828:IUV589828 JEN589828:JER589828 JOJ589828:JON589828 JYF589828:JYJ589828 KIB589828:KIF589828 KRX589828:KSB589828 LBT589828:LBX589828 LLP589828:LLT589828 LVL589828:LVP589828 MFH589828:MFL589828 MPD589828:MPH589828 MYZ589828:MZD589828 NIV589828:NIZ589828 NSR589828:NSV589828 OCN589828:OCR589828 OMJ589828:OMN589828 OWF589828:OWJ589828 PGB589828:PGF589828 PPX589828:PQB589828 PZT589828:PZX589828 QJP589828:QJT589828 QTL589828:QTP589828 RDH589828:RDL589828 RND589828:RNH589828 RWZ589828:RXD589828 SGV589828:SGZ589828 SQR589828:SQV589828 TAN589828:TAR589828 TKJ589828:TKN589828 TUF589828:TUJ589828 UEB589828:UEF589828 UNX589828:UOB589828 UXT589828:UXX589828 VHP589828:VHT589828 VRL589828:VRP589828 WBH589828:WBL589828 WLD589828:WLH589828 WUZ589828:WVD589828 E655364:I655364 IN655364:IR655364 SJ655364:SN655364 ACF655364:ACJ655364 AMB655364:AMF655364 AVX655364:AWB655364 BFT655364:BFX655364 BPP655364:BPT655364 BZL655364:BZP655364 CJH655364:CJL655364 CTD655364:CTH655364 DCZ655364:DDD655364 DMV655364:DMZ655364 DWR655364:DWV655364 EGN655364:EGR655364 EQJ655364:EQN655364 FAF655364:FAJ655364 FKB655364:FKF655364 FTX655364:FUB655364 GDT655364:GDX655364 GNP655364:GNT655364 GXL655364:GXP655364 HHH655364:HHL655364 HRD655364:HRH655364 IAZ655364:IBD655364 IKV655364:IKZ655364 IUR655364:IUV655364 JEN655364:JER655364 JOJ655364:JON655364 JYF655364:JYJ655364 KIB655364:KIF655364 KRX655364:KSB655364 LBT655364:LBX655364 LLP655364:LLT655364 LVL655364:LVP655364 MFH655364:MFL655364 MPD655364:MPH655364 MYZ655364:MZD655364 NIV655364:NIZ655364 NSR655364:NSV655364 OCN655364:OCR655364 OMJ655364:OMN655364 OWF655364:OWJ655364 PGB655364:PGF655364 PPX655364:PQB655364 PZT655364:PZX655364 QJP655364:QJT655364 QTL655364:QTP655364 RDH655364:RDL655364 RND655364:RNH655364 RWZ655364:RXD655364 SGV655364:SGZ655364 SQR655364:SQV655364 TAN655364:TAR655364 TKJ655364:TKN655364 TUF655364:TUJ655364 UEB655364:UEF655364 UNX655364:UOB655364 UXT655364:UXX655364 VHP655364:VHT655364 VRL655364:VRP655364 WBH655364:WBL655364 WLD655364:WLH655364 WUZ655364:WVD655364 E720900:I720900 IN720900:IR720900 SJ720900:SN720900 ACF720900:ACJ720900 AMB720900:AMF720900 AVX720900:AWB720900 BFT720900:BFX720900 BPP720900:BPT720900 BZL720900:BZP720900 CJH720900:CJL720900 CTD720900:CTH720900 DCZ720900:DDD720900 DMV720900:DMZ720900 DWR720900:DWV720900 EGN720900:EGR720900 EQJ720900:EQN720900 FAF720900:FAJ720900 FKB720900:FKF720900 FTX720900:FUB720900 GDT720900:GDX720900 GNP720900:GNT720900 GXL720900:GXP720900 HHH720900:HHL720900 HRD720900:HRH720900 IAZ720900:IBD720900 IKV720900:IKZ720900 IUR720900:IUV720900 JEN720900:JER720900 JOJ720900:JON720900 JYF720900:JYJ720900 KIB720900:KIF720900 KRX720900:KSB720900 LBT720900:LBX720900 LLP720900:LLT720900 LVL720900:LVP720900 MFH720900:MFL720900 MPD720900:MPH720900 MYZ720900:MZD720900 NIV720900:NIZ720900 NSR720900:NSV720900 OCN720900:OCR720900 OMJ720900:OMN720900 OWF720900:OWJ720900 PGB720900:PGF720900 PPX720900:PQB720900 PZT720900:PZX720900 QJP720900:QJT720900 QTL720900:QTP720900 RDH720900:RDL720900 RND720900:RNH720900 RWZ720900:RXD720900 SGV720900:SGZ720900 SQR720900:SQV720900 TAN720900:TAR720900 TKJ720900:TKN720900 TUF720900:TUJ720900 UEB720900:UEF720900 UNX720900:UOB720900 UXT720900:UXX720900 VHP720900:VHT720900 VRL720900:VRP720900 WBH720900:WBL720900 WLD720900:WLH720900 WUZ720900:WVD720900 E786436:I786436 IN786436:IR786436 SJ786436:SN786436 ACF786436:ACJ786436 AMB786436:AMF786436 AVX786436:AWB786436 BFT786436:BFX786436 BPP786436:BPT786436 BZL786436:BZP786436 CJH786436:CJL786436 CTD786436:CTH786436 DCZ786436:DDD786436 DMV786436:DMZ786436 DWR786436:DWV786436 EGN786436:EGR786436 EQJ786436:EQN786436 FAF786436:FAJ786436 FKB786436:FKF786436 FTX786436:FUB786436 GDT786436:GDX786436 GNP786436:GNT786436 GXL786436:GXP786436 HHH786436:HHL786436 HRD786436:HRH786436 IAZ786436:IBD786436 IKV786436:IKZ786436 IUR786436:IUV786436 JEN786436:JER786436 JOJ786436:JON786436 JYF786436:JYJ786436 KIB786436:KIF786436 KRX786436:KSB786436 LBT786436:LBX786436 LLP786436:LLT786436 LVL786436:LVP786436 MFH786436:MFL786436 MPD786436:MPH786436 MYZ786436:MZD786436 NIV786436:NIZ786436 NSR786436:NSV786436 OCN786436:OCR786436 OMJ786436:OMN786436 OWF786436:OWJ786436 PGB786436:PGF786436 PPX786436:PQB786436 PZT786436:PZX786436 QJP786436:QJT786436 QTL786436:QTP786436 RDH786436:RDL786436 RND786436:RNH786436 RWZ786436:RXD786436 SGV786436:SGZ786436 SQR786436:SQV786436 TAN786436:TAR786436 TKJ786436:TKN786436 TUF786436:TUJ786436 UEB786436:UEF786436 UNX786436:UOB786436 UXT786436:UXX786436 VHP786436:VHT786436 VRL786436:VRP786436 WBH786436:WBL786436 WLD786436:WLH786436 WUZ786436:WVD786436 E851972:I851972 IN851972:IR851972 SJ851972:SN851972 ACF851972:ACJ851972 AMB851972:AMF851972 AVX851972:AWB851972 BFT851972:BFX851972 BPP851972:BPT851972 BZL851972:BZP851972 CJH851972:CJL851972 CTD851972:CTH851972 DCZ851972:DDD851972 DMV851972:DMZ851972 DWR851972:DWV851972 EGN851972:EGR851972 EQJ851972:EQN851972 FAF851972:FAJ851972 FKB851972:FKF851972 FTX851972:FUB851972 GDT851972:GDX851972 GNP851972:GNT851972 GXL851972:GXP851972 HHH851972:HHL851972 HRD851972:HRH851972 IAZ851972:IBD851972 IKV851972:IKZ851972 IUR851972:IUV851972 JEN851972:JER851972 JOJ851972:JON851972 JYF851972:JYJ851972 KIB851972:KIF851972 KRX851972:KSB851972 LBT851972:LBX851972 LLP851972:LLT851972 LVL851972:LVP851972 MFH851972:MFL851972 MPD851972:MPH851972 MYZ851972:MZD851972 NIV851972:NIZ851972 NSR851972:NSV851972 OCN851972:OCR851972 OMJ851972:OMN851972 OWF851972:OWJ851972 PGB851972:PGF851972 PPX851972:PQB851972 PZT851972:PZX851972 QJP851972:QJT851972 QTL851972:QTP851972 RDH851972:RDL851972 RND851972:RNH851972 RWZ851972:RXD851972 SGV851972:SGZ851972 SQR851972:SQV851972 TAN851972:TAR851972 TKJ851972:TKN851972 TUF851972:TUJ851972 UEB851972:UEF851972 UNX851972:UOB851972 UXT851972:UXX851972 VHP851972:VHT851972 VRL851972:VRP851972 WBH851972:WBL851972 WLD851972:WLH851972 WUZ851972:WVD851972 E917508:I917508 IN917508:IR917508 SJ917508:SN917508 ACF917508:ACJ917508 AMB917508:AMF917508 AVX917508:AWB917508 BFT917508:BFX917508 BPP917508:BPT917508 BZL917508:BZP917508 CJH917508:CJL917508 CTD917508:CTH917508 DCZ917508:DDD917508 DMV917508:DMZ917508 DWR917508:DWV917508 EGN917508:EGR917508 EQJ917508:EQN917508 FAF917508:FAJ917508 FKB917508:FKF917508 FTX917508:FUB917508 GDT917508:GDX917508 GNP917508:GNT917508 GXL917508:GXP917508 HHH917508:HHL917508 HRD917508:HRH917508 IAZ917508:IBD917508 IKV917508:IKZ917508 IUR917508:IUV917508 JEN917508:JER917508 JOJ917508:JON917508 JYF917508:JYJ917508 KIB917508:KIF917508 KRX917508:KSB917508 LBT917508:LBX917508 LLP917508:LLT917508 LVL917508:LVP917508 MFH917508:MFL917508 MPD917508:MPH917508 MYZ917508:MZD917508 NIV917508:NIZ917508 NSR917508:NSV917508 OCN917508:OCR917508 OMJ917508:OMN917508 OWF917508:OWJ917508 PGB917508:PGF917508 PPX917508:PQB917508 PZT917508:PZX917508 QJP917508:QJT917508 QTL917508:QTP917508 RDH917508:RDL917508 RND917508:RNH917508 RWZ917508:RXD917508 SGV917508:SGZ917508 SQR917508:SQV917508 TAN917508:TAR917508 TKJ917508:TKN917508 TUF917508:TUJ917508 UEB917508:UEF917508 UNX917508:UOB917508 UXT917508:UXX917508 VHP917508:VHT917508 VRL917508:VRP917508 WBH917508:WBL917508 WLD917508:WLH917508 WUZ917508:WVD917508 E983044:I983044 IN983044:IR983044 SJ983044:SN983044 ACF983044:ACJ983044 AMB983044:AMF983044 AVX983044:AWB983044 BFT983044:BFX983044 BPP983044:BPT983044 BZL983044:BZP983044 CJH983044:CJL983044 CTD983044:CTH983044 DCZ983044:DDD983044 DMV983044:DMZ983044 DWR983044:DWV983044 EGN983044:EGR983044 EQJ983044:EQN983044 FAF983044:FAJ983044 FKB983044:FKF983044 FTX983044:FUB983044 GDT983044:GDX983044 GNP983044:GNT983044 GXL983044:GXP983044 HHH983044:HHL983044 HRD983044:HRH983044 IAZ983044:IBD983044 IKV983044:IKZ983044 IUR983044:IUV983044 JEN983044:JER983044 JOJ983044:JON983044 JYF983044:JYJ983044 KIB983044:KIF983044 KRX983044:KSB983044 LBT983044:LBX983044 LLP983044:LLT983044 LVL983044:LVP983044 MFH983044:MFL983044 MPD983044:MPH983044 MYZ983044:MZD983044 NIV983044:NIZ983044 NSR983044:NSV983044 OCN983044:OCR983044 OMJ983044:OMN983044 OWF983044:OWJ983044 PGB983044:PGF983044 PPX983044:PQB983044 PZT983044:PZX983044 QJP983044:QJT983044 QTL983044:QTP983044 RDH983044:RDL983044 RND983044:RNH983044 RWZ983044:RXD983044 SGV983044:SGZ983044 SQR983044:SQV983044 TAN983044:TAR983044 TKJ983044:TKN983044 TUF983044:TUJ983044 UEB983044:UEF983044 UNX983044:UOB983044 UXT983044:UXX983044 VHP983044:VHT983044 VRL983044:VRP983044 WBH983044:WBL983044 WLD983044:WLH983044 WUZ983044:WVD983044 E65548:H65548 IN65548:IQ65548 SJ65548:SM65548 ACF65548:ACI65548 AMB65548:AME65548 AVX65548:AWA65548 BFT65548:BFW65548 BPP65548:BPS65548 BZL65548:BZO65548 CJH65548:CJK65548 CTD65548:CTG65548 DCZ65548:DDC65548 DMV65548:DMY65548 DWR65548:DWU65548 EGN65548:EGQ65548 EQJ65548:EQM65548 FAF65548:FAI65548 FKB65548:FKE65548 FTX65548:FUA65548 GDT65548:GDW65548 GNP65548:GNS65548 GXL65548:GXO65548 HHH65548:HHK65548 HRD65548:HRG65548 IAZ65548:IBC65548 IKV65548:IKY65548 IUR65548:IUU65548 JEN65548:JEQ65548 JOJ65548:JOM65548 JYF65548:JYI65548 KIB65548:KIE65548 KRX65548:KSA65548 LBT65548:LBW65548 LLP65548:LLS65548 LVL65548:LVO65548 MFH65548:MFK65548 MPD65548:MPG65548 MYZ65548:MZC65548 NIV65548:NIY65548 NSR65548:NSU65548 OCN65548:OCQ65548 OMJ65548:OMM65548 OWF65548:OWI65548 PGB65548:PGE65548 PPX65548:PQA65548 PZT65548:PZW65548 QJP65548:QJS65548 QTL65548:QTO65548 RDH65548:RDK65548 RND65548:RNG65548 RWZ65548:RXC65548 SGV65548:SGY65548 SQR65548:SQU65548 TAN65548:TAQ65548 TKJ65548:TKM65548 TUF65548:TUI65548 UEB65548:UEE65548 UNX65548:UOA65548 UXT65548:UXW65548 VHP65548:VHS65548 VRL65548:VRO65548 WBH65548:WBK65548 WLD65548:WLG65548 WUZ65548:WVC65548 E131084:H131084 IN131084:IQ131084 SJ131084:SM131084 ACF131084:ACI131084 AMB131084:AME131084 AVX131084:AWA131084 BFT131084:BFW131084 BPP131084:BPS131084 BZL131084:BZO131084 CJH131084:CJK131084 CTD131084:CTG131084 DCZ131084:DDC131084 DMV131084:DMY131084 DWR131084:DWU131084 EGN131084:EGQ131084 EQJ131084:EQM131084 FAF131084:FAI131084 FKB131084:FKE131084 FTX131084:FUA131084 GDT131084:GDW131084 GNP131084:GNS131084 GXL131084:GXO131084 HHH131084:HHK131084 HRD131084:HRG131084 IAZ131084:IBC131084 IKV131084:IKY131084 IUR131084:IUU131084 JEN131084:JEQ131084 JOJ131084:JOM131084 JYF131084:JYI131084 KIB131084:KIE131084 KRX131084:KSA131084 LBT131084:LBW131084 LLP131084:LLS131084 LVL131084:LVO131084 MFH131084:MFK131084 MPD131084:MPG131084 MYZ131084:MZC131084 NIV131084:NIY131084 NSR131084:NSU131084 OCN131084:OCQ131084 OMJ131084:OMM131084 OWF131084:OWI131084 PGB131084:PGE131084 PPX131084:PQA131084 PZT131084:PZW131084 QJP131084:QJS131084 QTL131084:QTO131084 RDH131084:RDK131084 RND131084:RNG131084 RWZ131084:RXC131084 SGV131084:SGY131084 SQR131084:SQU131084 TAN131084:TAQ131084 TKJ131084:TKM131084 TUF131084:TUI131084 UEB131084:UEE131084 UNX131084:UOA131084 UXT131084:UXW131084 VHP131084:VHS131084 VRL131084:VRO131084 WBH131084:WBK131084 WLD131084:WLG131084 WUZ131084:WVC131084 E196620:H196620 IN196620:IQ196620 SJ196620:SM196620 ACF196620:ACI196620 AMB196620:AME196620 AVX196620:AWA196620 BFT196620:BFW196620 BPP196620:BPS196620 BZL196620:BZO196620 CJH196620:CJK196620 CTD196620:CTG196620 DCZ196620:DDC196620 DMV196620:DMY196620 DWR196620:DWU196620 EGN196620:EGQ196620 EQJ196620:EQM196620 FAF196620:FAI196620 FKB196620:FKE196620 FTX196620:FUA196620 GDT196620:GDW196620 GNP196620:GNS196620 GXL196620:GXO196620 HHH196620:HHK196620 HRD196620:HRG196620 IAZ196620:IBC196620 IKV196620:IKY196620 IUR196620:IUU196620 JEN196620:JEQ196620 JOJ196620:JOM196620 JYF196620:JYI196620 KIB196620:KIE196620 KRX196620:KSA196620 LBT196620:LBW196620 LLP196620:LLS196620 LVL196620:LVO196620 MFH196620:MFK196620 MPD196620:MPG196620 MYZ196620:MZC196620 NIV196620:NIY196620 NSR196620:NSU196620 OCN196620:OCQ196620 OMJ196620:OMM196620 OWF196620:OWI196620 PGB196620:PGE196620 PPX196620:PQA196620 PZT196620:PZW196620 QJP196620:QJS196620 QTL196620:QTO196620 RDH196620:RDK196620 RND196620:RNG196620 RWZ196620:RXC196620 SGV196620:SGY196620 SQR196620:SQU196620 TAN196620:TAQ196620 TKJ196620:TKM196620 TUF196620:TUI196620 UEB196620:UEE196620 UNX196620:UOA196620 UXT196620:UXW196620 VHP196620:VHS196620 VRL196620:VRO196620 WBH196620:WBK196620 WLD196620:WLG196620 WUZ196620:WVC196620 E262156:H262156 IN262156:IQ262156 SJ262156:SM262156 ACF262156:ACI262156 AMB262156:AME262156 AVX262156:AWA262156 BFT262156:BFW262156 BPP262156:BPS262156 BZL262156:BZO262156 CJH262156:CJK262156 CTD262156:CTG262156 DCZ262156:DDC262156 DMV262156:DMY262156 DWR262156:DWU262156 EGN262156:EGQ262156 EQJ262156:EQM262156 FAF262156:FAI262156 FKB262156:FKE262156 FTX262156:FUA262156 GDT262156:GDW262156 GNP262156:GNS262156 GXL262156:GXO262156 HHH262156:HHK262156 HRD262156:HRG262156 IAZ262156:IBC262156 IKV262156:IKY262156 IUR262156:IUU262156 JEN262156:JEQ262156 JOJ262156:JOM262156 JYF262156:JYI262156 KIB262156:KIE262156 KRX262156:KSA262156 LBT262156:LBW262156 LLP262156:LLS262156 LVL262156:LVO262156 MFH262156:MFK262156 MPD262156:MPG262156 MYZ262156:MZC262156 NIV262156:NIY262156 NSR262156:NSU262156 OCN262156:OCQ262156 OMJ262156:OMM262156 OWF262156:OWI262156 PGB262156:PGE262156 PPX262156:PQA262156 PZT262156:PZW262156 QJP262156:QJS262156 QTL262156:QTO262156 RDH262156:RDK262156 RND262156:RNG262156 RWZ262156:RXC262156 SGV262156:SGY262156 SQR262156:SQU262156 TAN262156:TAQ262156 TKJ262156:TKM262156 TUF262156:TUI262156 UEB262156:UEE262156 UNX262156:UOA262156 UXT262156:UXW262156 VHP262156:VHS262156 VRL262156:VRO262156 WBH262156:WBK262156 WLD262156:WLG262156 WUZ262156:WVC262156 E327692:H327692 IN327692:IQ327692 SJ327692:SM327692 ACF327692:ACI327692 AMB327692:AME327692 AVX327692:AWA327692 BFT327692:BFW327692 BPP327692:BPS327692 BZL327692:BZO327692 CJH327692:CJK327692 CTD327692:CTG327692 DCZ327692:DDC327692 DMV327692:DMY327692 DWR327692:DWU327692 EGN327692:EGQ327692 EQJ327692:EQM327692 FAF327692:FAI327692 FKB327692:FKE327692 FTX327692:FUA327692 GDT327692:GDW327692 GNP327692:GNS327692 GXL327692:GXO327692 HHH327692:HHK327692 HRD327692:HRG327692 IAZ327692:IBC327692 IKV327692:IKY327692 IUR327692:IUU327692 JEN327692:JEQ327692 JOJ327692:JOM327692 JYF327692:JYI327692 KIB327692:KIE327692 KRX327692:KSA327692 LBT327692:LBW327692 LLP327692:LLS327692 LVL327692:LVO327692 MFH327692:MFK327692 MPD327692:MPG327692 MYZ327692:MZC327692 NIV327692:NIY327692 NSR327692:NSU327692 OCN327692:OCQ327692 OMJ327692:OMM327692 OWF327692:OWI327692 PGB327692:PGE327692 PPX327692:PQA327692 PZT327692:PZW327692 QJP327692:QJS327692 QTL327692:QTO327692 RDH327692:RDK327692 RND327692:RNG327692 RWZ327692:RXC327692 SGV327692:SGY327692 SQR327692:SQU327692 TAN327692:TAQ327692 TKJ327692:TKM327692 TUF327692:TUI327692 UEB327692:UEE327692 UNX327692:UOA327692 UXT327692:UXW327692 VHP327692:VHS327692 VRL327692:VRO327692 WBH327692:WBK327692 WLD327692:WLG327692 WUZ327692:WVC327692 E393228:H393228 IN393228:IQ393228 SJ393228:SM393228 ACF393228:ACI393228 AMB393228:AME393228 AVX393228:AWA393228 BFT393228:BFW393228 BPP393228:BPS393228 BZL393228:BZO393228 CJH393228:CJK393228 CTD393228:CTG393228 DCZ393228:DDC393228 DMV393228:DMY393228 DWR393228:DWU393228 EGN393228:EGQ393228 EQJ393228:EQM393228 FAF393228:FAI393228 FKB393228:FKE393228 FTX393228:FUA393228 GDT393228:GDW393228 GNP393228:GNS393228 GXL393228:GXO393228 HHH393228:HHK393228 HRD393228:HRG393228 IAZ393228:IBC393228 IKV393228:IKY393228 IUR393228:IUU393228 JEN393228:JEQ393228 JOJ393228:JOM393228 JYF393228:JYI393228 KIB393228:KIE393228 KRX393228:KSA393228 LBT393228:LBW393228 LLP393228:LLS393228 LVL393228:LVO393228 MFH393228:MFK393228 MPD393228:MPG393228 MYZ393228:MZC393228 NIV393228:NIY393228 NSR393228:NSU393228 OCN393228:OCQ393228 OMJ393228:OMM393228 OWF393228:OWI393228 PGB393228:PGE393228 PPX393228:PQA393228 PZT393228:PZW393228 QJP393228:QJS393228 QTL393228:QTO393228 RDH393228:RDK393228 RND393228:RNG393228 RWZ393228:RXC393228 SGV393228:SGY393228 SQR393228:SQU393228 TAN393228:TAQ393228 TKJ393228:TKM393228 TUF393228:TUI393228 UEB393228:UEE393228 UNX393228:UOA393228 UXT393228:UXW393228 VHP393228:VHS393228 VRL393228:VRO393228 WBH393228:WBK393228 WLD393228:WLG393228 WUZ393228:WVC393228 E458764:H458764 IN458764:IQ458764 SJ458764:SM458764 ACF458764:ACI458764 AMB458764:AME458764 AVX458764:AWA458764 BFT458764:BFW458764 BPP458764:BPS458764 BZL458764:BZO458764 CJH458764:CJK458764 CTD458764:CTG458764 DCZ458764:DDC458764 DMV458764:DMY458764 DWR458764:DWU458764 EGN458764:EGQ458764 EQJ458764:EQM458764 FAF458764:FAI458764 FKB458764:FKE458764 FTX458764:FUA458764 GDT458764:GDW458764 GNP458764:GNS458764 GXL458764:GXO458764 HHH458764:HHK458764 HRD458764:HRG458764 IAZ458764:IBC458764 IKV458764:IKY458764 IUR458764:IUU458764 JEN458764:JEQ458764 JOJ458764:JOM458764 JYF458764:JYI458764 KIB458764:KIE458764 KRX458764:KSA458764 LBT458764:LBW458764 LLP458764:LLS458764 LVL458764:LVO458764 MFH458764:MFK458764 MPD458764:MPG458764 MYZ458764:MZC458764 NIV458764:NIY458764 NSR458764:NSU458764 OCN458764:OCQ458764 OMJ458764:OMM458764 OWF458764:OWI458764 PGB458764:PGE458764 PPX458764:PQA458764 PZT458764:PZW458764 QJP458764:QJS458764 QTL458764:QTO458764 RDH458764:RDK458764 RND458764:RNG458764 RWZ458764:RXC458764 SGV458764:SGY458764 SQR458764:SQU458764 TAN458764:TAQ458764 TKJ458764:TKM458764 TUF458764:TUI458764 UEB458764:UEE458764 UNX458764:UOA458764 UXT458764:UXW458764 VHP458764:VHS458764 VRL458764:VRO458764 WBH458764:WBK458764 WLD458764:WLG458764 WUZ458764:WVC458764 E524300:H524300 IN524300:IQ524300 SJ524300:SM524300 ACF524300:ACI524300 AMB524300:AME524300 AVX524300:AWA524300 BFT524300:BFW524300 BPP524300:BPS524300 BZL524300:BZO524300 CJH524300:CJK524300 CTD524300:CTG524300 DCZ524300:DDC524300 DMV524300:DMY524300 DWR524300:DWU524300 EGN524300:EGQ524300 EQJ524300:EQM524300 FAF524300:FAI524300 FKB524300:FKE524300 FTX524300:FUA524300 GDT524300:GDW524300 GNP524300:GNS524300 GXL524300:GXO524300 HHH524300:HHK524300 HRD524300:HRG524300 IAZ524300:IBC524300 IKV524300:IKY524300 IUR524300:IUU524300 JEN524300:JEQ524300 JOJ524300:JOM524300 JYF524300:JYI524300 KIB524300:KIE524300 KRX524300:KSA524300 LBT524300:LBW524300 LLP524300:LLS524300 LVL524300:LVO524300 MFH524300:MFK524300 MPD524300:MPG524300 MYZ524300:MZC524300 NIV524300:NIY524300 NSR524300:NSU524300 OCN524300:OCQ524300 OMJ524300:OMM524300 OWF524300:OWI524300 PGB524300:PGE524300 PPX524300:PQA524300 PZT524300:PZW524300 QJP524300:QJS524300 QTL524300:QTO524300 RDH524300:RDK524300 RND524300:RNG524300 RWZ524300:RXC524300 SGV524300:SGY524300 SQR524300:SQU524300 TAN524300:TAQ524300 TKJ524300:TKM524300 TUF524300:TUI524300 UEB524300:UEE524300 UNX524300:UOA524300 UXT524300:UXW524300 VHP524300:VHS524300 VRL524300:VRO524300 WBH524300:WBK524300 WLD524300:WLG524300 WUZ524300:WVC524300 E589836:H589836 IN589836:IQ589836 SJ589836:SM589836 ACF589836:ACI589836 AMB589836:AME589836 AVX589836:AWA589836 BFT589836:BFW589836 BPP589836:BPS589836 BZL589836:BZO589836 CJH589836:CJK589836 CTD589836:CTG589836 DCZ589836:DDC589836 DMV589836:DMY589836 DWR589836:DWU589836 EGN589836:EGQ589836 EQJ589836:EQM589836 FAF589836:FAI589836 FKB589836:FKE589836 FTX589836:FUA589836 GDT589836:GDW589836 GNP589836:GNS589836 GXL589836:GXO589836 HHH589836:HHK589836 HRD589836:HRG589836 IAZ589836:IBC589836 IKV589836:IKY589836 IUR589836:IUU589836 JEN589836:JEQ589836 JOJ589836:JOM589836 JYF589836:JYI589836 KIB589836:KIE589836 KRX589836:KSA589836 LBT589836:LBW589836 LLP589836:LLS589836 LVL589836:LVO589836 MFH589836:MFK589836 MPD589836:MPG589836 MYZ589836:MZC589836 NIV589836:NIY589836 NSR589836:NSU589836 OCN589836:OCQ589836 OMJ589836:OMM589836 OWF589836:OWI589836 PGB589836:PGE589836 PPX589836:PQA589836 PZT589836:PZW589836 QJP589836:QJS589836 QTL589836:QTO589836 RDH589836:RDK589836 RND589836:RNG589836 RWZ589836:RXC589836 SGV589836:SGY589836 SQR589836:SQU589836 TAN589836:TAQ589836 TKJ589836:TKM589836 TUF589836:TUI589836 UEB589836:UEE589836 UNX589836:UOA589836 UXT589836:UXW589836 VHP589836:VHS589836 VRL589836:VRO589836 WBH589836:WBK589836 WLD589836:WLG589836 WUZ589836:WVC589836 E655372:H655372 IN655372:IQ655372 SJ655372:SM655372 ACF655372:ACI655372 AMB655372:AME655372 AVX655372:AWA655372 BFT655372:BFW655372 BPP655372:BPS655372 BZL655372:BZO655372 CJH655372:CJK655372 CTD655372:CTG655372 DCZ655372:DDC655372 DMV655372:DMY655372 DWR655372:DWU655372 EGN655372:EGQ655372 EQJ655372:EQM655372 FAF655372:FAI655372 FKB655372:FKE655372 FTX655372:FUA655372 GDT655372:GDW655372 GNP655372:GNS655372 GXL655372:GXO655372 HHH655372:HHK655372 HRD655372:HRG655372 IAZ655372:IBC655372 IKV655372:IKY655372 IUR655372:IUU655372 JEN655372:JEQ655372 JOJ655372:JOM655372 JYF655372:JYI655372 KIB655372:KIE655372 KRX655372:KSA655372 LBT655372:LBW655372 LLP655372:LLS655372 LVL655372:LVO655372 MFH655372:MFK655372 MPD655372:MPG655372 MYZ655372:MZC655372 NIV655372:NIY655372 NSR655372:NSU655372 OCN655372:OCQ655372 OMJ655372:OMM655372 OWF655372:OWI655372 PGB655372:PGE655372 PPX655372:PQA655372 PZT655372:PZW655372 QJP655372:QJS655372 QTL655372:QTO655372 RDH655372:RDK655372 RND655372:RNG655372 RWZ655372:RXC655372 SGV655372:SGY655372 SQR655372:SQU655372 TAN655372:TAQ655372 TKJ655372:TKM655372 TUF655372:TUI655372 UEB655372:UEE655372 UNX655372:UOA655372 UXT655372:UXW655372 VHP655372:VHS655372 VRL655372:VRO655372 WBH655372:WBK655372 WLD655372:WLG655372 WUZ655372:WVC655372 E720908:H720908 IN720908:IQ720908 SJ720908:SM720908 ACF720908:ACI720908 AMB720908:AME720908 AVX720908:AWA720908 BFT720908:BFW720908 BPP720908:BPS720908 BZL720908:BZO720908 CJH720908:CJK720908 CTD720908:CTG720908 DCZ720908:DDC720908 DMV720908:DMY720908 DWR720908:DWU720908 EGN720908:EGQ720908 EQJ720908:EQM720908 FAF720908:FAI720908 FKB720908:FKE720908 FTX720908:FUA720908 GDT720908:GDW720908 GNP720908:GNS720908 GXL720908:GXO720908 HHH720908:HHK720908 HRD720908:HRG720908 IAZ720908:IBC720908 IKV720908:IKY720908 IUR720908:IUU720908 JEN720908:JEQ720908 JOJ720908:JOM720908 JYF720908:JYI720908 KIB720908:KIE720908 KRX720908:KSA720908 LBT720908:LBW720908 LLP720908:LLS720908 LVL720908:LVO720908 MFH720908:MFK720908 MPD720908:MPG720908 MYZ720908:MZC720908 NIV720908:NIY720908 NSR720908:NSU720908 OCN720908:OCQ720908 OMJ720908:OMM720908 OWF720908:OWI720908 PGB720908:PGE720908 PPX720908:PQA720908 PZT720908:PZW720908 QJP720908:QJS720908 QTL720908:QTO720908 RDH720908:RDK720908 RND720908:RNG720908 RWZ720908:RXC720908 SGV720908:SGY720908 SQR720908:SQU720908 TAN720908:TAQ720908 TKJ720908:TKM720908 TUF720908:TUI720908 UEB720908:UEE720908 UNX720908:UOA720908 UXT720908:UXW720908 VHP720908:VHS720908 VRL720908:VRO720908 WBH720908:WBK720908 WLD720908:WLG720908 WUZ720908:WVC720908 E786444:H786444 IN786444:IQ786444 SJ786444:SM786444 ACF786444:ACI786444 AMB786444:AME786444 AVX786444:AWA786444 BFT786444:BFW786444 BPP786444:BPS786444 BZL786444:BZO786444 CJH786444:CJK786444 CTD786444:CTG786444 DCZ786444:DDC786444 DMV786444:DMY786444 DWR786444:DWU786444 EGN786444:EGQ786444 EQJ786444:EQM786444 FAF786444:FAI786444 FKB786444:FKE786444 FTX786444:FUA786444 GDT786444:GDW786444 GNP786444:GNS786444 GXL786444:GXO786444 HHH786444:HHK786444 HRD786444:HRG786444 IAZ786444:IBC786444 IKV786444:IKY786444 IUR786444:IUU786444 JEN786444:JEQ786444 JOJ786444:JOM786444 JYF786444:JYI786444 KIB786444:KIE786444 KRX786444:KSA786444 LBT786444:LBW786444 LLP786444:LLS786444 LVL786444:LVO786444 MFH786444:MFK786444 MPD786444:MPG786444 MYZ786444:MZC786444 NIV786444:NIY786444 NSR786444:NSU786444 OCN786444:OCQ786444 OMJ786444:OMM786444 OWF786444:OWI786444 PGB786444:PGE786444 PPX786444:PQA786444 PZT786444:PZW786444 QJP786444:QJS786444 QTL786444:QTO786444 RDH786444:RDK786444 RND786444:RNG786444 RWZ786444:RXC786444 SGV786444:SGY786444 SQR786444:SQU786444 TAN786444:TAQ786444 TKJ786444:TKM786444 TUF786444:TUI786444 UEB786444:UEE786444 UNX786444:UOA786444 UXT786444:UXW786444 VHP786444:VHS786444 VRL786444:VRO786444 WBH786444:WBK786444 WLD786444:WLG786444 WUZ786444:WVC786444 E851980:H851980 IN851980:IQ851980 SJ851980:SM851980 ACF851980:ACI851980 AMB851980:AME851980 AVX851980:AWA851980 BFT851980:BFW851980 BPP851980:BPS851980 BZL851980:BZO851980 CJH851980:CJK851980 CTD851980:CTG851980 DCZ851980:DDC851980 DMV851980:DMY851980 DWR851980:DWU851980 EGN851980:EGQ851980 EQJ851980:EQM851980 FAF851980:FAI851980 FKB851980:FKE851980 FTX851980:FUA851980 GDT851980:GDW851980 GNP851980:GNS851980 GXL851980:GXO851980 HHH851980:HHK851980 HRD851980:HRG851980 IAZ851980:IBC851980 IKV851980:IKY851980 IUR851980:IUU851980 JEN851980:JEQ851980 JOJ851980:JOM851980 JYF851980:JYI851980 KIB851980:KIE851980 KRX851980:KSA851980 LBT851980:LBW851980 LLP851980:LLS851980 LVL851980:LVO851980 MFH851980:MFK851980 MPD851980:MPG851980 MYZ851980:MZC851980 NIV851980:NIY851980 NSR851980:NSU851980 OCN851980:OCQ851980 OMJ851980:OMM851980 OWF851980:OWI851980 PGB851980:PGE851980 PPX851980:PQA851980 PZT851980:PZW851980 QJP851980:QJS851980 QTL851980:QTO851980 RDH851980:RDK851980 RND851980:RNG851980 RWZ851980:RXC851980 SGV851980:SGY851980 SQR851980:SQU851980 TAN851980:TAQ851980 TKJ851980:TKM851980 TUF851980:TUI851980 UEB851980:UEE851980 UNX851980:UOA851980 UXT851980:UXW851980 VHP851980:VHS851980 VRL851980:VRO851980 WBH851980:WBK851980 WLD851980:WLG851980 WUZ851980:WVC851980 E917516:H917516 IN917516:IQ917516 SJ917516:SM917516 ACF917516:ACI917516 AMB917516:AME917516 AVX917516:AWA917516 BFT917516:BFW917516 BPP917516:BPS917516 BZL917516:BZO917516 CJH917516:CJK917516 CTD917516:CTG917516 DCZ917516:DDC917516 DMV917516:DMY917516 DWR917516:DWU917516 EGN917516:EGQ917516 EQJ917516:EQM917516 FAF917516:FAI917516 FKB917516:FKE917516 FTX917516:FUA917516 GDT917516:GDW917516 GNP917516:GNS917516 GXL917516:GXO917516 HHH917516:HHK917516 HRD917516:HRG917516 IAZ917516:IBC917516 IKV917516:IKY917516 IUR917516:IUU917516 JEN917516:JEQ917516 JOJ917516:JOM917516 JYF917516:JYI917516 KIB917516:KIE917516 KRX917516:KSA917516 LBT917516:LBW917516 LLP917516:LLS917516 LVL917516:LVO917516 MFH917516:MFK917516 MPD917516:MPG917516 MYZ917516:MZC917516 NIV917516:NIY917516 NSR917516:NSU917516 OCN917516:OCQ917516 OMJ917516:OMM917516 OWF917516:OWI917516 PGB917516:PGE917516 PPX917516:PQA917516 PZT917516:PZW917516 QJP917516:QJS917516 QTL917516:QTO917516 RDH917516:RDK917516 RND917516:RNG917516 RWZ917516:RXC917516 SGV917516:SGY917516 SQR917516:SQU917516 TAN917516:TAQ917516 TKJ917516:TKM917516 TUF917516:TUI917516 UEB917516:UEE917516 UNX917516:UOA917516 UXT917516:UXW917516 VHP917516:VHS917516 VRL917516:VRO917516 WBH917516:WBK917516 WLD917516:WLG917516 WUZ917516:WVC917516 E983052:H983052 IN983052:IQ983052 SJ983052:SM983052 ACF983052:ACI983052 AMB983052:AME983052 AVX983052:AWA983052 BFT983052:BFW983052 BPP983052:BPS983052 BZL983052:BZO983052 CJH983052:CJK983052 CTD983052:CTG983052 DCZ983052:DDC983052 DMV983052:DMY983052 DWR983052:DWU983052 EGN983052:EGQ983052 EQJ983052:EQM983052 FAF983052:FAI983052 FKB983052:FKE983052 FTX983052:FUA983052 GDT983052:GDW983052 GNP983052:GNS983052 GXL983052:GXO983052 HHH983052:HHK983052 HRD983052:HRG983052 IAZ983052:IBC983052 IKV983052:IKY983052 IUR983052:IUU983052 JEN983052:JEQ983052 JOJ983052:JOM983052 JYF983052:JYI983052 KIB983052:KIE983052 KRX983052:KSA983052 LBT983052:LBW983052 LLP983052:LLS983052 LVL983052:LVO983052 MFH983052:MFK983052 MPD983052:MPG983052 MYZ983052:MZC983052 NIV983052:NIY983052 NSR983052:NSU983052 OCN983052:OCQ983052 OMJ983052:OMM983052 OWF983052:OWI983052 PGB983052:PGE983052 PPX983052:PQA983052 PZT983052:PZW983052 QJP983052:QJS983052 QTL983052:QTO983052 RDH983052:RDK983052 RND983052:RNG983052 RWZ983052:RXC983052 SGV983052:SGY983052 SQR983052:SQU983052 TAN983052:TAQ983052 TKJ983052:TKM983052 TUF983052:TUI983052 UEB983052:UEE983052 UNX983052:UOA983052 UXT983052:UXW983052 VHP983052:VHS983052 VRL983052:VRO983052 WBH983052:WBK983052 WLD983052:WLG983052 WUZ983052:WVC983052 G65542:I65547 IP65542:IR65547 SL65542:SN65547 ACH65542:ACJ65547 AMD65542:AMF65547 AVZ65542:AWB65547 BFV65542:BFX65547 BPR65542:BPT65547 BZN65542:BZP65547 CJJ65542:CJL65547 CTF65542:CTH65547 DDB65542:DDD65547 DMX65542:DMZ65547 DWT65542:DWV65547 EGP65542:EGR65547 EQL65542:EQN65547 FAH65542:FAJ65547 FKD65542:FKF65547 FTZ65542:FUB65547 GDV65542:GDX65547 GNR65542:GNT65547 GXN65542:GXP65547 HHJ65542:HHL65547 HRF65542:HRH65547 IBB65542:IBD65547 IKX65542:IKZ65547 IUT65542:IUV65547 JEP65542:JER65547 JOL65542:JON65547 JYH65542:JYJ65547 KID65542:KIF65547 KRZ65542:KSB65547 LBV65542:LBX65547 LLR65542:LLT65547 LVN65542:LVP65547 MFJ65542:MFL65547 MPF65542:MPH65547 MZB65542:MZD65547 NIX65542:NIZ65547 NST65542:NSV65547 OCP65542:OCR65547 OML65542:OMN65547 OWH65542:OWJ65547 PGD65542:PGF65547 PPZ65542:PQB65547 PZV65542:PZX65547 QJR65542:QJT65547 QTN65542:QTP65547 RDJ65542:RDL65547 RNF65542:RNH65547 RXB65542:RXD65547 SGX65542:SGZ65547 SQT65542:SQV65547 TAP65542:TAR65547 TKL65542:TKN65547 TUH65542:TUJ65547 UED65542:UEF65547 UNZ65542:UOB65547 UXV65542:UXX65547 VHR65542:VHT65547 VRN65542:VRP65547 WBJ65542:WBL65547 WLF65542:WLH65547 WVB65542:WVD65547 G131078:I131083 IP131078:IR131083 SL131078:SN131083 ACH131078:ACJ131083 AMD131078:AMF131083 AVZ131078:AWB131083 BFV131078:BFX131083 BPR131078:BPT131083 BZN131078:BZP131083 CJJ131078:CJL131083 CTF131078:CTH131083 DDB131078:DDD131083 DMX131078:DMZ131083 DWT131078:DWV131083 EGP131078:EGR131083 EQL131078:EQN131083 FAH131078:FAJ131083 FKD131078:FKF131083 FTZ131078:FUB131083 GDV131078:GDX131083 GNR131078:GNT131083 GXN131078:GXP131083 HHJ131078:HHL131083 HRF131078:HRH131083 IBB131078:IBD131083 IKX131078:IKZ131083 IUT131078:IUV131083 JEP131078:JER131083 JOL131078:JON131083 JYH131078:JYJ131083 KID131078:KIF131083 KRZ131078:KSB131083 LBV131078:LBX131083 LLR131078:LLT131083 LVN131078:LVP131083 MFJ131078:MFL131083 MPF131078:MPH131083 MZB131078:MZD131083 NIX131078:NIZ131083 NST131078:NSV131083 OCP131078:OCR131083 OML131078:OMN131083 OWH131078:OWJ131083 PGD131078:PGF131083 PPZ131078:PQB131083 PZV131078:PZX131083 QJR131078:QJT131083 QTN131078:QTP131083 RDJ131078:RDL131083 RNF131078:RNH131083 RXB131078:RXD131083 SGX131078:SGZ131083 SQT131078:SQV131083 TAP131078:TAR131083 TKL131078:TKN131083 TUH131078:TUJ131083 UED131078:UEF131083 UNZ131078:UOB131083 UXV131078:UXX131083 VHR131078:VHT131083 VRN131078:VRP131083 WBJ131078:WBL131083 WLF131078:WLH131083 WVB131078:WVD131083 G196614:I196619 IP196614:IR196619 SL196614:SN196619 ACH196614:ACJ196619 AMD196614:AMF196619 AVZ196614:AWB196619 BFV196614:BFX196619 BPR196614:BPT196619 BZN196614:BZP196619 CJJ196614:CJL196619 CTF196614:CTH196619 DDB196614:DDD196619 DMX196614:DMZ196619 DWT196614:DWV196619 EGP196614:EGR196619 EQL196614:EQN196619 FAH196614:FAJ196619 FKD196614:FKF196619 FTZ196614:FUB196619 GDV196614:GDX196619 GNR196614:GNT196619 GXN196614:GXP196619 HHJ196614:HHL196619 HRF196614:HRH196619 IBB196614:IBD196619 IKX196614:IKZ196619 IUT196614:IUV196619 JEP196614:JER196619 JOL196614:JON196619 JYH196614:JYJ196619 KID196614:KIF196619 KRZ196614:KSB196619 LBV196614:LBX196619 LLR196614:LLT196619 LVN196614:LVP196619 MFJ196614:MFL196619 MPF196614:MPH196619 MZB196614:MZD196619 NIX196614:NIZ196619 NST196614:NSV196619 OCP196614:OCR196619 OML196614:OMN196619 OWH196614:OWJ196619 PGD196614:PGF196619 PPZ196614:PQB196619 PZV196614:PZX196619 QJR196614:QJT196619 QTN196614:QTP196619 RDJ196614:RDL196619 RNF196614:RNH196619 RXB196614:RXD196619 SGX196614:SGZ196619 SQT196614:SQV196619 TAP196614:TAR196619 TKL196614:TKN196619 TUH196614:TUJ196619 UED196614:UEF196619 UNZ196614:UOB196619 UXV196614:UXX196619 VHR196614:VHT196619 VRN196614:VRP196619 WBJ196614:WBL196619 WLF196614:WLH196619 WVB196614:WVD196619 G262150:I262155 IP262150:IR262155 SL262150:SN262155 ACH262150:ACJ262155 AMD262150:AMF262155 AVZ262150:AWB262155 BFV262150:BFX262155 BPR262150:BPT262155 BZN262150:BZP262155 CJJ262150:CJL262155 CTF262150:CTH262155 DDB262150:DDD262155 DMX262150:DMZ262155 DWT262150:DWV262155 EGP262150:EGR262155 EQL262150:EQN262155 FAH262150:FAJ262155 FKD262150:FKF262155 FTZ262150:FUB262155 GDV262150:GDX262155 GNR262150:GNT262155 GXN262150:GXP262155 HHJ262150:HHL262155 HRF262150:HRH262155 IBB262150:IBD262155 IKX262150:IKZ262155 IUT262150:IUV262155 JEP262150:JER262155 JOL262150:JON262155 JYH262150:JYJ262155 KID262150:KIF262155 KRZ262150:KSB262155 LBV262150:LBX262155 LLR262150:LLT262155 LVN262150:LVP262155 MFJ262150:MFL262155 MPF262150:MPH262155 MZB262150:MZD262155 NIX262150:NIZ262155 NST262150:NSV262155 OCP262150:OCR262155 OML262150:OMN262155 OWH262150:OWJ262155 PGD262150:PGF262155 PPZ262150:PQB262155 PZV262150:PZX262155 QJR262150:QJT262155 QTN262150:QTP262155 RDJ262150:RDL262155 RNF262150:RNH262155 RXB262150:RXD262155 SGX262150:SGZ262155 SQT262150:SQV262155 TAP262150:TAR262155 TKL262150:TKN262155 TUH262150:TUJ262155 UED262150:UEF262155 UNZ262150:UOB262155 UXV262150:UXX262155 VHR262150:VHT262155 VRN262150:VRP262155 WBJ262150:WBL262155 WLF262150:WLH262155 WVB262150:WVD262155 G327686:I327691 IP327686:IR327691 SL327686:SN327691 ACH327686:ACJ327691 AMD327686:AMF327691 AVZ327686:AWB327691 BFV327686:BFX327691 BPR327686:BPT327691 BZN327686:BZP327691 CJJ327686:CJL327691 CTF327686:CTH327691 DDB327686:DDD327691 DMX327686:DMZ327691 DWT327686:DWV327691 EGP327686:EGR327691 EQL327686:EQN327691 FAH327686:FAJ327691 FKD327686:FKF327691 FTZ327686:FUB327691 GDV327686:GDX327691 GNR327686:GNT327691 GXN327686:GXP327691 HHJ327686:HHL327691 HRF327686:HRH327691 IBB327686:IBD327691 IKX327686:IKZ327691 IUT327686:IUV327691 JEP327686:JER327691 JOL327686:JON327691 JYH327686:JYJ327691 KID327686:KIF327691 KRZ327686:KSB327691 LBV327686:LBX327691 LLR327686:LLT327691 LVN327686:LVP327691 MFJ327686:MFL327691 MPF327686:MPH327691 MZB327686:MZD327691 NIX327686:NIZ327691 NST327686:NSV327691 OCP327686:OCR327691 OML327686:OMN327691 OWH327686:OWJ327691 PGD327686:PGF327691 PPZ327686:PQB327691 PZV327686:PZX327691 QJR327686:QJT327691 QTN327686:QTP327691 RDJ327686:RDL327691 RNF327686:RNH327691 RXB327686:RXD327691 SGX327686:SGZ327691 SQT327686:SQV327691 TAP327686:TAR327691 TKL327686:TKN327691 TUH327686:TUJ327691 UED327686:UEF327691 UNZ327686:UOB327691 UXV327686:UXX327691 VHR327686:VHT327691 VRN327686:VRP327691 WBJ327686:WBL327691 WLF327686:WLH327691 WVB327686:WVD327691 G393222:I393227 IP393222:IR393227 SL393222:SN393227 ACH393222:ACJ393227 AMD393222:AMF393227 AVZ393222:AWB393227 BFV393222:BFX393227 BPR393222:BPT393227 BZN393222:BZP393227 CJJ393222:CJL393227 CTF393222:CTH393227 DDB393222:DDD393227 DMX393222:DMZ393227 DWT393222:DWV393227 EGP393222:EGR393227 EQL393222:EQN393227 FAH393222:FAJ393227 FKD393222:FKF393227 FTZ393222:FUB393227 GDV393222:GDX393227 GNR393222:GNT393227 GXN393222:GXP393227 HHJ393222:HHL393227 HRF393222:HRH393227 IBB393222:IBD393227 IKX393222:IKZ393227 IUT393222:IUV393227 JEP393222:JER393227 JOL393222:JON393227 JYH393222:JYJ393227 KID393222:KIF393227 KRZ393222:KSB393227 LBV393222:LBX393227 LLR393222:LLT393227 LVN393222:LVP393227 MFJ393222:MFL393227 MPF393222:MPH393227 MZB393222:MZD393227 NIX393222:NIZ393227 NST393222:NSV393227 OCP393222:OCR393227 OML393222:OMN393227 OWH393222:OWJ393227 PGD393222:PGF393227 PPZ393222:PQB393227 PZV393222:PZX393227 QJR393222:QJT393227 QTN393222:QTP393227 RDJ393222:RDL393227 RNF393222:RNH393227 RXB393222:RXD393227 SGX393222:SGZ393227 SQT393222:SQV393227 TAP393222:TAR393227 TKL393222:TKN393227 TUH393222:TUJ393227 UED393222:UEF393227 UNZ393222:UOB393227 UXV393222:UXX393227 VHR393222:VHT393227 VRN393222:VRP393227 WBJ393222:WBL393227 WLF393222:WLH393227 WVB393222:WVD393227 G458758:I458763 IP458758:IR458763 SL458758:SN458763 ACH458758:ACJ458763 AMD458758:AMF458763 AVZ458758:AWB458763 BFV458758:BFX458763 BPR458758:BPT458763 BZN458758:BZP458763 CJJ458758:CJL458763 CTF458758:CTH458763 DDB458758:DDD458763 DMX458758:DMZ458763 DWT458758:DWV458763 EGP458758:EGR458763 EQL458758:EQN458763 FAH458758:FAJ458763 FKD458758:FKF458763 FTZ458758:FUB458763 GDV458758:GDX458763 GNR458758:GNT458763 GXN458758:GXP458763 HHJ458758:HHL458763 HRF458758:HRH458763 IBB458758:IBD458763 IKX458758:IKZ458763 IUT458758:IUV458763 JEP458758:JER458763 JOL458758:JON458763 JYH458758:JYJ458763 KID458758:KIF458763 KRZ458758:KSB458763 LBV458758:LBX458763 LLR458758:LLT458763 LVN458758:LVP458763 MFJ458758:MFL458763 MPF458758:MPH458763 MZB458758:MZD458763 NIX458758:NIZ458763 NST458758:NSV458763 OCP458758:OCR458763 OML458758:OMN458763 OWH458758:OWJ458763 PGD458758:PGF458763 PPZ458758:PQB458763 PZV458758:PZX458763 QJR458758:QJT458763 QTN458758:QTP458763 RDJ458758:RDL458763 RNF458758:RNH458763 RXB458758:RXD458763 SGX458758:SGZ458763 SQT458758:SQV458763 TAP458758:TAR458763 TKL458758:TKN458763 TUH458758:TUJ458763 UED458758:UEF458763 UNZ458758:UOB458763 UXV458758:UXX458763 VHR458758:VHT458763 VRN458758:VRP458763 WBJ458758:WBL458763 WLF458758:WLH458763 WVB458758:WVD458763 G524294:I524299 IP524294:IR524299 SL524294:SN524299 ACH524294:ACJ524299 AMD524294:AMF524299 AVZ524294:AWB524299 BFV524294:BFX524299 BPR524294:BPT524299 BZN524294:BZP524299 CJJ524294:CJL524299 CTF524294:CTH524299 DDB524294:DDD524299 DMX524294:DMZ524299 DWT524294:DWV524299 EGP524294:EGR524299 EQL524294:EQN524299 FAH524294:FAJ524299 FKD524294:FKF524299 FTZ524294:FUB524299 GDV524294:GDX524299 GNR524294:GNT524299 GXN524294:GXP524299 HHJ524294:HHL524299 HRF524294:HRH524299 IBB524294:IBD524299 IKX524294:IKZ524299 IUT524294:IUV524299 JEP524294:JER524299 JOL524294:JON524299 JYH524294:JYJ524299 KID524294:KIF524299 KRZ524294:KSB524299 LBV524294:LBX524299 LLR524294:LLT524299 LVN524294:LVP524299 MFJ524294:MFL524299 MPF524294:MPH524299 MZB524294:MZD524299 NIX524294:NIZ524299 NST524294:NSV524299 OCP524294:OCR524299 OML524294:OMN524299 OWH524294:OWJ524299 PGD524294:PGF524299 PPZ524294:PQB524299 PZV524294:PZX524299 QJR524294:QJT524299 QTN524294:QTP524299 RDJ524294:RDL524299 RNF524294:RNH524299 RXB524294:RXD524299 SGX524294:SGZ524299 SQT524294:SQV524299 TAP524294:TAR524299 TKL524294:TKN524299 TUH524294:TUJ524299 UED524294:UEF524299 UNZ524294:UOB524299 UXV524294:UXX524299 VHR524294:VHT524299 VRN524294:VRP524299 WBJ524294:WBL524299 WLF524294:WLH524299 WVB524294:WVD524299 G589830:I589835 IP589830:IR589835 SL589830:SN589835 ACH589830:ACJ589835 AMD589830:AMF589835 AVZ589830:AWB589835 BFV589830:BFX589835 BPR589830:BPT589835 BZN589830:BZP589835 CJJ589830:CJL589835 CTF589830:CTH589835 DDB589830:DDD589835 DMX589830:DMZ589835 DWT589830:DWV589835 EGP589830:EGR589835 EQL589830:EQN589835 FAH589830:FAJ589835 FKD589830:FKF589835 FTZ589830:FUB589835 GDV589830:GDX589835 GNR589830:GNT589835 GXN589830:GXP589835 HHJ589830:HHL589835 HRF589830:HRH589835 IBB589830:IBD589835 IKX589830:IKZ589835 IUT589830:IUV589835 JEP589830:JER589835 JOL589830:JON589835 JYH589830:JYJ589835 KID589830:KIF589835 KRZ589830:KSB589835 LBV589830:LBX589835 LLR589830:LLT589835 LVN589830:LVP589835 MFJ589830:MFL589835 MPF589830:MPH589835 MZB589830:MZD589835 NIX589830:NIZ589835 NST589830:NSV589835 OCP589830:OCR589835 OML589830:OMN589835 OWH589830:OWJ589835 PGD589830:PGF589835 PPZ589830:PQB589835 PZV589830:PZX589835 QJR589830:QJT589835 QTN589830:QTP589835 RDJ589830:RDL589835 RNF589830:RNH589835 RXB589830:RXD589835 SGX589830:SGZ589835 SQT589830:SQV589835 TAP589830:TAR589835 TKL589830:TKN589835 TUH589830:TUJ589835 UED589830:UEF589835 UNZ589830:UOB589835 UXV589830:UXX589835 VHR589830:VHT589835 VRN589830:VRP589835 WBJ589830:WBL589835 WLF589830:WLH589835 WVB589830:WVD589835 G655366:I655371 IP655366:IR655371 SL655366:SN655371 ACH655366:ACJ655371 AMD655366:AMF655371 AVZ655366:AWB655371 BFV655366:BFX655371 BPR655366:BPT655371 BZN655366:BZP655371 CJJ655366:CJL655371 CTF655366:CTH655371 DDB655366:DDD655371 DMX655366:DMZ655371 DWT655366:DWV655371 EGP655366:EGR655371 EQL655366:EQN655371 FAH655366:FAJ655371 FKD655366:FKF655371 FTZ655366:FUB655371 GDV655366:GDX655371 GNR655366:GNT655371 GXN655366:GXP655371 HHJ655366:HHL655371 HRF655366:HRH655371 IBB655366:IBD655371 IKX655366:IKZ655371 IUT655366:IUV655371 JEP655366:JER655371 JOL655366:JON655371 JYH655366:JYJ655371 KID655366:KIF655371 KRZ655366:KSB655371 LBV655366:LBX655371 LLR655366:LLT655371 LVN655366:LVP655371 MFJ655366:MFL655371 MPF655366:MPH655371 MZB655366:MZD655371 NIX655366:NIZ655371 NST655366:NSV655371 OCP655366:OCR655371 OML655366:OMN655371 OWH655366:OWJ655371 PGD655366:PGF655371 PPZ655366:PQB655371 PZV655366:PZX655371 QJR655366:QJT655371 QTN655366:QTP655371 RDJ655366:RDL655371 RNF655366:RNH655371 RXB655366:RXD655371 SGX655366:SGZ655371 SQT655366:SQV655371 TAP655366:TAR655371 TKL655366:TKN655371 TUH655366:TUJ655371 UED655366:UEF655371 UNZ655366:UOB655371 UXV655366:UXX655371 VHR655366:VHT655371 VRN655366:VRP655371 WBJ655366:WBL655371 WLF655366:WLH655371 WVB655366:WVD655371 G720902:I720907 IP720902:IR720907 SL720902:SN720907 ACH720902:ACJ720907 AMD720902:AMF720907 AVZ720902:AWB720907 BFV720902:BFX720907 BPR720902:BPT720907 BZN720902:BZP720907 CJJ720902:CJL720907 CTF720902:CTH720907 DDB720902:DDD720907 DMX720902:DMZ720907 DWT720902:DWV720907 EGP720902:EGR720907 EQL720902:EQN720907 FAH720902:FAJ720907 FKD720902:FKF720907 FTZ720902:FUB720907 GDV720902:GDX720907 GNR720902:GNT720907 GXN720902:GXP720907 HHJ720902:HHL720907 HRF720902:HRH720907 IBB720902:IBD720907 IKX720902:IKZ720907 IUT720902:IUV720907 JEP720902:JER720907 JOL720902:JON720907 JYH720902:JYJ720907 KID720902:KIF720907 KRZ720902:KSB720907 LBV720902:LBX720907 LLR720902:LLT720907 LVN720902:LVP720907 MFJ720902:MFL720907 MPF720902:MPH720907 MZB720902:MZD720907 NIX720902:NIZ720907 NST720902:NSV720907 OCP720902:OCR720907 OML720902:OMN720907 OWH720902:OWJ720907 PGD720902:PGF720907 PPZ720902:PQB720907 PZV720902:PZX720907 QJR720902:QJT720907 QTN720902:QTP720907 RDJ720902:RDL720907 RNF720902:RNH720907 RXB720902:RXD720907 SGX720902:SGZ720907 SQT720902:SQV720907 TAP720902:TAR720907 TKL720902:TKN720907 TUH720902:TUJ720907 UED720902:UEF720907 UNZ720902:UOB720907 UXV720902:UXX720907 VHR720902:VHT720907 VRN720902:VRP720907 WBJ720902:WBL720907 WLF720902:WLH720907 WVB720902:WVD720907 G786438:I786443 IP786438:IR786443 SL786438:SN786443 ACH786438:ACJ786443 AMD786438:AMF786443 AVZ786438:AWB786443 BFV786438:BFX786443 BPR786438:BPT786443 BZN786438:BZP786443 CJJ786438:CJL786443 CTF786438:CTH786443 DDB786438:DDD786443 DMX786438:DMZ786443 DWT786438:DWV786443 EGP786438:EGR786443 EQL786438:EQN786443 FAH786438:FAJ786443 FKD786438:FKF786443 FTZ786438:FUB786443 GDV786438:GDX786443 GNR786438:GNT786443 GXN786438:GXP786443 HHJ786438:HHL786443 HRF786438:HRH786443 IBB786438:IBD786443 IKX786438:IKZ786443 IUT786438:IUV786443 JEP786438:JER786443 JOL786438:JON786443 JYH786438:JYJ786443 KID786438:KIF786443 KRZ786438:KSB786443 LBV786438:LBX786443 LLR786438:LLT786443 LVN786438:LVP786443 MFJ786438:MFL786443 MPF786438:MPH786443 MZB786438:MZD786443 NIX786438:NIZ786443 NST786438:NSV786443 OCP786438:OCR786443 OML786438:OMN786443 OWH786438:OWJ786443 PGD786438:PGF786443 PPZ786438:PQB786443 PZV786438:PZX786443 QJR786438:QJT786443 QTN786438:QTP786443 RDJ786438:RDL786443 RNF786438:RNH786443 RXB786438:RXD786443 SGX786438:SGZ786443 SQT786438:SQV786443 TAP786438:TAR786443 TKL786438:TKN786443 TUH786438:TUJ786443 UED786438:UEF786443 UNZ786438:UOB786443 UXV786438:UXX786443 VHR786438:VHT786443 VRN786438:VRP786443 WBJ786438:WBL786443 WLF786438:WLH786443 WVB786438:WVD786443 G851974:I851979 IP851974:IR851979 SL851974:SN851979 ACH851974:ACJ851979 AMD851974:AMF851979 AVZ851974:AWB851979 BFV851974:BFX851979 BPR851974:BPT851979 BZN851974:BZP851979 CJJ851974:CJL851979 CTF851974:CTH851979 DDB851974:DDD851979 DMX851974:DMZ851979 DWT851974:DWV851979 EGP851974:EGR851979 EQL851974:EQN851979 FAH851974:FAJ851979 FKD851974:FKF851979 FTZ851974:FUB851979 GDV851974:GDX851979 GNR851974:GNT851979 GXN851974:GXP851979 HHJ851974:HHL851979 HRF851974:HRH851979 IBB851974:IBD851979 IKX851974:IKZ851979 IUT851974:IUV851979 JEP851974:JER851979 JOL851974:JON851979 JYH851974:JYJ851979 KID851974:KIF851979 KRZ851974:KSB851979 LBV851974:LBX851979 LLR851974:LLT851979 LVN851974:LVP851979 MFJ851974:MFL851979 MPF851974:MPH851979 MZB851974:MZD851979 NIX851974:NIZ851979 NST851974:NSV851979 OCP851974:OCR851979 OML851974:OMN851979 OWH851974:OWJ851979 PGD851974:PGF851979 PPZ851974:PQB851979 PZV851974:PZX851979 QJR851974:QJT851979 QTN851974:QTP851979 RDJ851974:RDL851979 RNF851974:RNH851979 RXB851974:RXD851979 SGX851974:SGZ851979 SQT851974:SQV851979 TAP851974:TAR851979 TKL851974:TKN851979 TUH851974:TUJ851979 UED851974:UEF851979 UNZ851974:UOB851979 UXV851974:UXX851979 VHR851974:VHT851979 VRN851974:VRP851979 WBJ851974:WBL851979 WLF851974:WLH851979 WVB851974:WVD851979 G917510:I917515 IP917510:IR917515 SL917510:SN917515 ACH917510:ACJ917515 AMD917510:AMF917515 AVZ917510:AWB917515 BFV917510:BFX917515 BPR917510:BPT917515 BZN917510:BZP917515 CJJ917510:CJL917515 CTF917510:CTH917515 DDB917510:DDD917515 DMX917510:DMZ917515 DWT917510:DWV917515 EGP917510:EGR917515 EQL917510:EQN917515 FAH917510:FAJ917515 FKD917510:FKF917515 FTZ917510:FUB917515 GDV917510:GDX917515 GNR917510:GNT917515 GXN917510:GXP917515 HHJ917510:HHL917515 HRF917510:HRH917515 IBB917510:IBD917515 IKX917510:IKZ917515 IUT917510:IUV917515 JEP917510:JER917515 JOL917510:JON917515 JYH917510:JYJ917515 KID917510:KIF917515 KRZ917510:KSB917515 LBV917510:LBX917515 LLR917510:LLT917515 LVN917510:LVP917515 MFJ917510:MFL917515 MPF917510:MPH917515 MZB917510:MZD917515 NIX917510:NIZ917515 NST917510:NSV917515 OCP917510:OCR917515 OML917510:OMN917515 OWH917510:OWJ917515 PGD917510:PGF917515 PPZ917510:PQB917515 PZV917510:PZX917515 QJR917510:QJT917515 QTN917510:QTP917515 RDJ917510:RDL917515 RNF917510:RNH917515 RXB917510:RXD917515 SGX917510:SGZ917515 SQT917510:SQV917515 TAP917510:TAR917515 TKL917510:TKN917515 TUH917510:TUJ917515 UED917510:UEF917515 UNZ917510:UOB917515 UXV917510:UXX917515 VHR917510:VHT917515 VRN917510:VRP917515 WBJ917510:WBL917515 WLF917510:WLH917515 WVB917510:WVD917515 G983046:I983051 IP983046:IR983051 SL983046:SN983051 ACH983046:ACJ983051 AMD983046:AMF983051 AVZ983046:AWB983051 BFV983046:BFX983051 BPR983046:BPT983051 BZN983046:BZP983051 CJJ983046:CJL983051 CTF983046:CTH983051 DDB983046:DDD983051 DMX983046:DMZ983051 DWT983046:DWV983051 EGP983046:EGR983051 EQL983046:EQN983051 FAH983046:FAJ983051 FKD983046:FKF983051 FTZ983046:FUB983051 GDV983046:GDX983051 GNR983046:GNT983051 GXN983046:GXP983051 HHJ983046:HHL983051 HRF983046:HRH983051 IBB983046:IBD983051 IKX983046:IKZ983051 IUT983046:IUV983051 JEP983046:JER983051 JOL983046:JON983051 JYH983046:JYJ983051 KID983046:KIF983051 KRZ983046:KSB983051 LBV983046:LBX983051 LLR983046:LLT983051 LVN983046:LVP983051 MFJ983046:MFL983051 MPF983046:MPH983051 MZB983046:MZD983051 NIX983046:NIZ983051 NST983046:NSV983051 OCP983046:OCR983051 OML983046:OMN983051 OWH983046:OWJ983051 PGD983046:PGF983051 PPZ983046:PQB983051 PZV983046:PZX983051 QJR983046:QJT983051 QTN983046:QTP983051 RDJ983046:RDL983051 RNF983046:RNH983051 RXB983046:RXD983051 SGX983046:SGZ983051 SQT983046:SQV983051 TAP983046:TAR983051 TKL983046:TKN983051 TUH983046:TUJ983051 UED983046:UEF983051 UNZ983046:UOB983051 UXV983046:UXX983051 VHR983046:VHT983051 VRN983046:VRP983051 WBJ983046:WBL983051 WLF983046:WLH983051 IW16:IY29 WVB16:WVD29 WLF16:WLH29 WBJ16:WBL29 VRN16:VRP29 VHR16:VHT29 UXV16:UXX29 UNZ16:UOB29 UED16:UEF29 TUH16:TUJ29 TKL16:TKN29 TAP16:TAR29 SQT16:SQV29 SGX16:SGZ29 RXB16:RXD29 RNF16:RNH29 RDJ16:RDL29 QTN16:QTP29 QJR16:QJT29 PZV16:PZX29 PPZ16:PQB29 PGD16:PGF29 OWH16:OWJ29 OML16:OMN29 OCP16:OCR29 NST16:NSV29 NIX16:NIZ29 MZB16:MZD29 MPF16:MPH29 MFJ16:MFL29 LVN16:LVP29 LLR16:LLT29 LBV16:LBX29 KRZ16:KSB29 KID16:KIF29 JYH16:JYJ29 JOL16:JON29 JEP16:JER29 IUT16:IUV29 IKX16:IKZ29 IBB16:IBD29 HRF16:HRH29 HHJ16:HHL29 GXN16:GXP29 GNR16:GNT29 GDV16:GDX29 FTZ16:FUB29 FKD16:FKF29 FAH16:FAJ29 EQL16:EQN29 EGP16:EGR29 DWT16:DWV29 DMX16:DMZ29 DDB16:DDD29 CTF16:CTH29 CJJ16:CJL29 BZN16:BZP29 BPR16:BPT29 BFV16:BFX29 AVZ16:AWB29 AMD16:AMF29 ACH16:ACJ29 SL16:SN29 IP16:IR29 G22:I29 WVI16:WVK29 WLM16:WLO29 WBQ16:WBS29 VRU16:VRW29 VHY16:VIA29 UYC16:UYE29 UOG16:UOI29 UEK16:UEM29 TUO16:TUQ29 TKS16:TKU29 TAW16:TAY29 SRA16:SRC29 SHE16:SHG29 RXI16:RXK29 RNM16:RNO29 RDQ16:RDS29 QTU16:QTW29 QJY16:QKA29 QAC16:QAE29 PQG16:PQI29 PGK16:PGM29 OWO16:OWQ29 OMS16:OMU29 OCW16:OCY29 NTA16:NTC29 NJE16:NJG29 MZI16:MZK29 MPM16:MPO29 MFQ16:MFS29 LVU16:LVW29 LLY16:LMA29 LCC16:LCE29 KSG16:KSI29 KIK16:KIM29 JYO16:JYQ29 JOS16:JOU29 JEW16:JEY29 IVA16:IVC29 ILE16:ILG29 IBI16:IBK29 HRM16:HRO29 HHQ16:HHS29 GXU16:GXW29 GNY16:GOA29 GEC16:GEE29 FUG16:FUI29 FKK16:FKM29 FAO16:FAQ29 EQS16:EQU29 EGW16:EGY29 DXA16:DXC29 DNE16:DNG29 DDI16:DDK29 CTM16:CTO29 CJQ16:CJS29 BZU16:BZW29 BPY16:BQA29 BGC16:BGE29 AWG16:AWI29 AMK16:AMM29 ACO16:ACQ29 SS16:SU29 N22:P22 N27:P29">
      <formula1>0</formula1>
    </dataValidation>
    <dataValidation type="list" operator="greaterThanOrEqual" allowBlank="1" showInputMessage="1" showErrorMessage="1" sqref="G16:I21 N16:P21">
      <formula1>$T$16:$U$16</formula1>
    </dataValidation>
    <dataValidation type="list" operator="greaterThanOrEqual" allowBlank="1" showInputMessage="1" showErrorMessage="1" sqref="N23:P26">
      <formula1>$T$23:$U$23</formula1>
    </dataValidation>
  </dataValidations>
  <printOptions horizontalCentered="1"/>
  <pageMargins left="0.23622047244094491" right="0.23622047244094491" top="0.59055118110236227" bottom="0.59055118110236227" header="0.31496062992125984" footer="0.23622047244094491"/>
  <pageSetup paperSize="9" orientation="portrait" r:id="rId1"/>
  <headerFooter>
    <oddFooter>&amp;L都市開発諸制度チェックシート
2020年度版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90" r:id="rId4" name="Group Box 18">
              <controlPr defaultSize="0" print="0" autoFill="0" autoPict="0">
                <anchor moveWithCells="1" sizeWithCells="1">
                  <from>
                    <xdr:col>2</xdr:col>
                    <xdr:colOff>0</xdr:colOff>
                    <xdr:row>29</xdr:row>
                    <xdr:rowOff>0</xdr:rowOff>
                  </from>
                  <to>
                    <xdr:col>11</xdr:col>
                    <xdr:colOff>487680</xdr:colOff>
                    <xdr:row>29</xdr:row>
                    <xdr:rowOff>76200</xdr:rowOff>
                  </to>
                </anchor>
              </controlPr>
            </control>
          </mc:Choice>
        </mc:AlternateContent>
        <mc:AlternateContent xmlns:mc="http://schemas.openxmlformats.org/markup-compatibility/2006">
          <mc:Choice Requires="x14">
            <control shapeId="3093" r:id="rId5" name="rdoERRConformityNone">
              <controlPr defaultSize="0" autoFill="0" autoLine="0" autoPict="0">
                <anchor moveWithCells="1" sizeWithCells="1">
                  <from>
                    <xdr:col>2</xdr:col>
                    <xdr:colOff>106680</xdr:colOff>
                    <xdr:row>29</xdr:row>
                    <xdr:rowOff>0</xdr:rowOff>
                  </from>
                  <to>
                    <xdr:col>3</xdr:col>
                    <xdr:colOff>1021080</xdr:colOff>
                    <xdr:row>29</xdr:row>
                    <xdr:rowOff>38100</xdr:rowOff>
                  </to>
                </anchor>
              </controlPr>
            </control>
          </mc:Choice>
        </mc:AlternateContent>
        <mc:AlternateContent xmlns:mc="http://schemas.openxmlformats.org/markup-compatibility/2006">
          <mc:Choice Requires="x14">
            <control shapeId="3100" r:id="rId6" name="Option Button 28">
              <controlPr defaultSize="0" autoFill="0" autoLine="0" autoPict="0">
                <anchor moveWithCells="1">
                  <from>
                    <xdr:col>3</xdr:col>
                    <xdr:colOff>175260</xdr:colOff>
                    <xdr:row>29</xdr:row>
                    <xdr:rowOff>0</xdr:rowOff>
                  </from>
                  <to>
                    <xdr:col>4</xdr:col>
                    <xdr:colOff>0</xdr:colOff>
                    <xdr:row>31</xdr:row>
                    <xdr:rowOff>22860</xdr:rowOff>
                  </to>
                </anchor>
              </controlPr>
            </control>
          </mc:Choice>
        </mc:AlternateContent>
        <mc:AlternateContent xmlns:mc="http://schemas.openxmlformats.org/markup-compatibility/2006">
          <mc:Choice Requires="x14">
            <control shapeId="3102" r:id="rId7" name="Option Button 30">
              <controlPr defaultSize="0" autoFill="0" autoLine="0" autoPict="0">
                <anchor moveWithCells="1">
                  <from>
                    <xdr:col>4</xdr:col>
                    <xdr:colOff>335280</xdr:colOff>
                    <xdr:row>29</xdr:row>
                    <xdr:rowOff>0</xdr:rowOff>
                  </from>
                  <to>
                    <xdr:col>4</xdr:col>
                    <xdr:colOff>1104900</xdr:colOff>
                    <xdr:row>31</xdr:row>
                    <xdr:rowOff>0</xdr:rowOff>
                  </to>
                </anchor>
              </controlPr>
            </control>
          </mc:Choice>
        </mc:AlternateContent>
        <mc:AlternateContent xmlns:mc="http://schemas.openxmlformats.org/markup-compatibility/2006">
          <mc:Choice Requires="x14">
            <control shapeId="3103" r:id="rId8" name="Group Box 31">
              <controlPr defaultSize="0" print="0" autoFill="0" autoPict="0">
                <anchor moveWithCells="1">
                  <from>
                    <xdr:col>2</xdr:col>
                    <xdr:colOff>22860</xdr:colOff>
                    <xdr:row>29</xdr:row>
                    <xdr:rowOff>0</xdr:rowOff>
                  </from>
                  <to>
                    <xdr:col>16</xdr:col>
                    <xdr:colOff>152400</xdr:colOff>
                    <xdr:row>31</xdr:row>
                    <xdr:rowOff>76200</xdr:rowOff>
                  </to>
                </anchor>
              </controlPr>
            </control>
          </mc:Choice>
        </mc:AlternateContent>
        <mc:AlternateContent xmlns:mc="http://schemas.openxmlformats.org/markup-compatibility/2006">
          <mc:Choice Requires="x14">
            <control shapeId="3104" r:id="rId9" name="Option Button 32">
              <controlPr defaultSize="0" autoFill="0" autoLine="0" autoPict="0">
                <anchor moveWithCells="1">
                  <from>
                    <xdr:col>7</xdr:col>
                    <xdr:colOff>0</xdr:colOff>
                    <xdr:row>29</xdr:row>
                    <xdr:rowOff>0</xdr:rowOff>
                  </from>
                  <to>
                    <xdr:col>10</xdr:col>
                    <xdr:colOff>99060</xdr:colOff>
                    <xdr:row>31</xdr:row>
                    <xdr:rowOff>0</xdr:rowOff>
                  </to>
                </anchor>
              </controlPr>
            </control>
          </mc:Choice>
        </mc:AlternateContent>
        <mc:AlternateContent xmlns:mc="http://schemas.openxmlformats.org/markup-compatibility/2006">
          <mc:Choice Requires="x14">
            <control shapeId="3106" r:id="rId10" name="Check Box 34">
              <controlPr defaultSize="0" autoFill="0" autoLine="0" autoPict="0">
                <anchor moveWithCells="1">
                  <from>
                    <xdr:col>4</xdr:col>
                    <xdr:colOff>830580</xdr:colOff>
                    <xdr:row>29</xdr:row>
                    <xdr:rowOff>0</xdr:rowOff>
                  </from>
                  <to>
                    <xdr:col>6</xdr:col>
                    <xdr:colOff>137160</xdr:colOff>
                    <xdr:row>31</xdr:row>
                    <xdr:rowOff>7620</xdr:rowOff>
                  </to>
                </anchor>
              </controlPr>
            </control>
          </mc:Choice>
        </mc:AlternateContent>
        <mc:AlternateContent xmlns:mc="http://schemas.openxmlformats.org/markup-compatibility/2006">
          <mc:Choice Requires="x14">
            <control shapeId="3108" r:id="rId11" name="Check Box 36">
              <controlPr defaultSize="0" autoFill="0" autoLine="0" autoPict="0">
                <anchor moveWithCells="1">
                  <from>
                    <xdr:col>6</xdr:col>
                    <xdr:colOff>152400</xdr:colOff>
                    <xdr:row>29</xdr:row>
                    <xdr:rowOff>0</xdr:rowOff>
                  </from>
                  <to>
                    <xdr:col>9</xdr:col>
                    <xdr:colOff>68580</xdr:colOff>
                    <xdr:row>31</xdr:row>
                    <xdr:rowOff>7620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9</xdr:col>
                    <xdr:colOff>175260</xdr:colOff>
                    <xdr:row>29</xdr:row>
                    <xdr:rowOff>0</xdr:rowOff>
                  </from>
                  <to>
                    <xdr:col>11</xdr:col>
                    <xdr:colOff>213360</xdr:colOff>
                    <xdr:row>31</xdr:row>
                    <xdr:rowOff>7620</xdr:rowOff>
                  </to>
                </anchor>
              </controlPr>
            </control>
          </mc:Choice>
        </mc:AlternateContent>
        <mc:AlternateContent xmlns:mc="http://schemas.openxmlformats.org/markup-compatibility/2006">
          <mc:Choice Requires="x14">
            <control shapeId="3110" r:id="rId13" name="Check Box 38">
              <controlPr defaultSize="0" autoFill="0" autoLine="0" autoPict="0">
                <anchor moveWithCells="1">
                  <from>
                    <xdr:col>11</xdr:col>
                    <xdr:colOff>220980</xdr:colOff>
                    <xdr:row>29</xdr:row>
                    <xdr:rowOff>0</xdr:rowOff>
                  </from>
                  <to>
                    <xdr:col>13</xdr:col>
                    <xdr:colOff>60960</xdr:colOff>
                    <xdr:row>31</xdr:row>
                    <xdr:rowOff>7620</xdr:rowOff>
                  </to>
                </anchor>
              </controlPr>
            </control>
          </mc:Choice>
        </mc:AlternateContent>
        <mc:AlternateContent xmlns:mc="http://schemas.openxmlformats.org/markup-compatibility/2006">
          <mc:Choice Requires="x14">
            <control shapeId="3111" r:id="rId14" name="Check Box 39">
              <controlPr defaultSize="0" autoFill="0" autoLine="0" autoPict="0">
                <anchor moveWithCells="1">
                  <from>
                    <xdr:col>4</xdr:col>
                    <xdr:colOff>38100</xdr:colOff>
                    <xdr:row>29</xdr:row>
                    <xdr:rowOff>0</xdr:rowOff>
                  </from>
                  <to>
                    <xdr:col>4</xdr:col>
                    <xdr:colOff>822960</xdr:colOff>
                    <xdr:row>31</xdr:row>
                    <xdr:rowOff>7620</xdr:rowOff>
                  </to>
                </anchor>
              </controlPr>
            </control>
          </mc:Choice>
        </mc:AlternateContent>
        <mc:AlternateContent xmlns:mc="http://schemas.openxmlformats.org/markup-compatibility/2006">
          <mc:Choice Requires="x14">
            <control shapeId="3116" r:id="rId15" name="Group Box 44">
              <controlPr defaultSize="0" print="0" autoFill="0" autoPict="0">
                <anchor moveWithCells="1" sizeWithCells="1">
                  <from>
                    <xdr:col>3</xdr:col>
                    <xdr:colOff>1104900</xdr:colOff>
                    <xdr:row>11</xdr:row>
                    <xdr:rowOff>175260</xdr:rowOff>
                  </from>
                  <to>
                    <xdr:col>8</xdr:col>
                    <xdr:colOff>22860</xdr:colOff>
                    <xdr:row>13</xdr:row>
                    <xdr:rowOff>22860</xdr:rowOff>
                  </to>
                </anchor>
              </controlPr>
            </control>
          </mc:Choice>
        </mc:AlternateContent>
        <mc:AlternateContent xmlns:mc="http://schemas.openxmlformats.org/markup-compatibility/2006">
          <mc:Choice Requires="x14">
            <control shapeId="3117" r:id="rId16" name="rdoPlan">
              <controlPr defaultSize="0" autoFill="0" autoLine="0" autoPict="0">
                <anchor moveWithCells="1" sizeWithCells="1">
                  <from>
                    <xdr:col>4</xdr:col>
                    <xdr:colOff>60960</xdr:colOff>
                    <xdr:row>11</xdr:row>
                    <xdr:rowOff>182880</xdr:rowOff>
                  </from>
                  <to>
                    <xdr:col>4</xdr:col>
                    <xdr:colOff>632460</xdr:colOff>
                    <xdr:row>13</xdr:row>
                    <xdr:rowOff>22860</xdr:rowOff>
                  </to>
                </anchor>
              </controlPr>
            </control>
          </mc:Choice>
        </mc:AlternateContent>
        <mc:AlternateContent xmlns:mc="http://schemas.openxmlformats.org/markup-compatibility/2006">
          <mc:Choice Requires="x14">
            <control shapeId="3118" r:id="rId17" name="rdoModify">
              <controlPr defaultSize="0" autoFill="0" autoLine="0" autoPict="0">
                <anchor moveWithCells="1" sizeWithCells="1">
                  <from>
                    <xdr:col>4</xdr:col>
                    <xdr:colOff>640080</xdr:colOff>
                    <xdr:row>11</xdr:row>
                    <xdr:rowOff>182880</xdr:rowOff>
                  </from>
                  <to>
                    <xdr:col>4</xdr:col>
                    <xdr:colOff>1249680</xdr:colOff>
                    <xdr:row>13</xdr:row>
                    <xdr:rowOff>22860</xdr:rowOff>
                  </to>
                </anchor>
              </controlPr>
            </control>
          </mc:Choice>
        </mc:AlternateContent>
        <mc:AlternateContent xmlns:mc="http://schemas.openxmlformats.org/markup-compatibility/2006">
          <mc:Choice Requires="x14">
            <control shapeId="3119" r:id="rId18" name="rdoComplete">
              <controlPr defaultSize="0" autoFill="0" autoLine="0" autoPict="0">
                <anchor moveWithCells="1" sizeWithCells="1">
                  <from>
                    <xdr:col>4</xdr:col>
                    <xdr:colOff>1242060</xdr:colOff>
                    <xdr:row>11</xdr:row>
                    <xdr:rowOff>182880</xdr:rowOff>
                  </from>
                  <to>
                    <xdr:col>6</xdr:col>
                    <xdr:colOff>297180</xdr:colOff>
                    <xdr:row>13</xdr:row>
                    <xdr:rowOff>22860</xdr:rowOff>
                  </to>
                </anchor>
              </controlPr>
            </control>
          </mc:Choice>
        </mc:AlternateContent>
        <mc:AlternateContent xmlns:mc="http://schemas.openxmlformats.org/markup-compatibility/2006">
          <mc:Choice Requires="x14">
            <control shapeId="3120" r:id="rId19" name="Group Box 48">
              <controlPr defaultSize="0" print="0" autoFill="0" autoPict="0">
                <anchor moveWithCells="1" sizeWithCells="1">
                  <from>
                    <xdr:col>4</xdr:col>
                    <xdr:colOff>1363980</xdr:colOff>
                    <xdr:row>0</xdr:row>
                    <xdr:rowOff>220980</xdr:rowOff>
                  </from>
                  <to>
                    <xdr:col>10</xdr:col>
                    <xdr:colOff>220980</xdr:colOff>
                    <xdr:row>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62"/>
  <sheetViews>
    <sheetView showGridLines="0" view="pageBreakPreview" zoomScaleNormal="100" zoomScaleSheetLayoutView="100" workbookViewId="0">
      <selection activeCell="E30" sqref="E30"/>
    </sheetView>
  </sheetViews>
  <sheetFormatPr defaultColWidth="8.59765625" defaultRowHeight="15"/>
  <cols>
    <col min="1" max="1" width="0.59765625" style="143" customWidth="1"/>
    <col min="2" max="2" width="12" style="143" customWidth="1"/>
    <col min="3" max="4" width="11.09765625" style="143" customWidth="1"/>
    <col min="5" max="24" width="3.19921875" style="143" customWidth="1"/>
    <col min="25" max="25" width="0.59765625" style="143" customWidth="1"/>
    <col min="26" max="26" width="1.09765625" style="237" customWidth="1"/>
    <col min="27" max="27" width="3.69921875" style="237" hidden="1" customWidth="1"/>
    <col min="28" max="28" width="8.59765625" style="237" hidden="1" customWidth="1"/>
    <col min="29" max="49" width="3.59765625" style="237" hidden="1" customWidth="1"/>
    <col min="50" max="50" width="8.59765625" style="237" hidden="1" customWidth="1"/>
    <col min="51" max="72" width="3.59765625" style="1" customWidth="1"/>
    <col min="73" max="16384" width="8.59765625" style="1"/>
  </cols>
  <sheetData>
    <row r="1" spans="1:51" ht="15.75" customHeight="1">
      <c r="A1" s="139" t="s">
        <v>79</v>
      </c>
      <c r="B1" s="140"/>
      <c r="C1" s="140"/>
      <c r="D1" s="140"/>
      <c r="E1" s="140"/>
      <c r="F1" s="140"/>
      <c r="G1" s="140"/>
      <c r="H1" s="140"/>
      <c r="I1" s="140"/>
      <c r="J1" s="141"/>
      <c r="K1" s="140"/>
      <c r="L1" s="15"/>
      <c r="M1" s="140"/>
      <c r="N1" s="142"/>
      <c r="Y1" s="144"/>
      <c r="Z1" s="236"/>
      <c r="AX1" s="237">
        <v>1</v>
      </c>
    </row>
    <row r="2" spans="1:51" ht="15.75" customHeight="1" thickBot="1">
      <c r="A2" s="144"/>
      <c r="B2" s="145" t="s">
        <v>93</v>
      </c>
      <c r="C2" s="146"/>
      <c r="D2" s="146"/>
      <c r="E2" s="147"/>
      <c r="F2" s="147"/>
      <c r="G2" s="147"/>
      <c r="H2" s="147"/>
      <c r="I2" s="147"/>
      <c r="J2" s="147"/>
      <c r="K2" s="147"/>
      <c r="L2" s="147"/>
      <c r="M2" s="147"/>
      <c r="N2" s="147"/>
      <c r="O2" s="146"/>
      <c r="P2" s="146"/>
      <c r="Q2" s="146"/>
      <c r="R2" s="146"/>
      <c r="S2" s="146"/>
      <c r="T2" s="146"/>
      <c r="U2" s="146"/>
      <c r="V2" s="146"/>
      <c r="W2" s="146"/>
      <c r="X2" s="148"/>
      <c r="Y2" s="144"/>
      <c r="Z2" s="236"/>
      <c r="AB2" s="236"/>
      <c r="AC2" s="236"/>
      <c r="AD2" s="236"/>
      <c r="AE2" s="236"/>
      <c r="AF2" s="236"/>
      <c r="AG2" s="236"/>
      <c r="AH2" s="236"/>
      <c r="AI2" s="236"/>
      <c r="AJ2" s="236"/>
      <c r="AK2" s="236"/>
      <c r="AL2" s="236"/>
      <c r="AM2" s="236"/>
      <c r="AN2" s="236"/>
      <c r="AO2" s="236"/>
      <c r="AP2" s="236"/>
      <c r="AQ2" s="236"/>
      <c r="AR2" s="236"/>
      <c r="AS2" s="236"/>
      <c r="AT2" s="236"/>
      <c r="AU2" s="236"/>
      <c r="AV2" s="236"/>
      <c r="AW2" s="236"/>
      <c r="AX2" s="236">
        <v>1</v>
      </c>
    </row>
    <row r="3" spans="1:51" ht="15.75" customHeight="1" thickBot="1">
      <c r="A3" s="149"/>
      <c r="B3" s="150" t="s">
        <v>94</v>
      </c>
      <c r="C3" s="151"/>
      <c r="D3" s="152"/>
      <c r="E3" s="58"/>
      <c r="F3" s="59"/>
      <c r="G3" s="59"/>
      <c r="H3" s="59"/>
      <c r="I3" s="59"/>
      <c r="J3" s="59"/>
      <c r="K3" s="59"/>
      <c r="L3" s="59"/>
      <c r="M3" s="59"/>
      <c r="N3" s="60"/>
      <c r="O3" s="42"/>
      <c r="P3" s="42"/>
      <c r="Q3" s="42"/>
      <c r="R3" s="42"/>
      <c r="S3" s="42"/>
      <c r="T3" s="42"/>
      <c r="U3" s="42"/>
      <c r="V3" s="42"/>
      <c r="W3" s="42"/>
      <c r="X3" s="153"/>
      <c r="Y3" s="144"/>
      <c r="Z3" s="236"/>
      <c r="AB3" s="238" t="s">
        <v>69</v>
      </c>
      <c r="AC3" s="239" t="s">
        <v>70</v>
      </c>
      <c r="AD3" s="240"/>
      <c r="AE3" s="238"/>
      <c r="AF3" s="238"/>
      <c r="AG3" s="238"/>
      <c r="AH3" s="238"/>
      <c r="AI3" s="238"/>
      <c r="AJ3" s="241"/>
      <c r="AK3" s="241"/>
      <c r="AL3" s="241"/>
      <c r="AM3" s="241"/>
      <c r="AN3" s="241"/>
      <c r="AO3" s="241"/>
      <c r="AP3" s="241"/>
      <c r="AQ3" s="241"/>
      <c r="AR3" s="241"/>
      <c r="AS3" s="241"/>
      <c r="AT3" s="241"/>
      <c r="AU3" s="241"/>
      <c r="AV3" s="236"/>
      <c r="AW3" s="236"/>
      <c r="AX3" s="236">
        <v>1</v>
      </c>
    </row>
    <row r="4" spans="1:51" ht="15.75" customHeight="1" thickBot="1">
      <c r="A4" s="144"/>
      <c r="B4" s="89" t="s">
        <v>119</v>
      </c>
      <c r="C4" s="154"/>
      <c r="D4" s="154"/>
      <c r="E4" s="155"/>
      <c r="F4" s="156"/>
      <c r="G4" s="156"/>
      <c r="H4" s="157"/>
      <c r="I4" s="154" t="s">
        <v>128</v>
      </c>
      <c r="J4" s="158"/>
      <c r="K4" s="27"/>
      <c r="L4" s="27"/>
      <c r="M4" s="27"/>
      <c r="N4" s="27"/>
      <c r="O4" s="28"/>
      <c r="P4" s="28"/>
      <c r="Q4" s="28"/>
      <c r="R4" s="29"/>
      <c r="S4" s="29"/>
      <c r="T4" s="159"/>
      <c r="U4" s="160"/>
      <c r="V4" s="160"/>
      <c r="W4" s="160"/>
      <c r="X4" s="160"/>
      <c r="Y4" s="161"/>
      <c r="Z4" s="236"/>
      <c r="AA4" s="242"/>
      <c r="AB4" s="243" t="s">
        <v>130</v>
      </c>
      <c r="AC4" s="243"/>
      <c r="AD4" s="244"/>
      <c r="AE4" s="243"/>
      <c r="AF4" s="243"/>
      <c r="AG4" s="243"/>
      <c r="AH4" s="238"/>
      <c r="AI4" s="238"/>
      <c r="AJ4" s="238"/>
      <c r="AK4" s="241"/>
      <c r="AL4" s="241"/>
      <c r="AM4" s="241"/>
      <c r="AN4" s="241"/>
      <c r="AO4" s="241"/>
      <c r="AP4" s="241"/>
      <c r="AQ4" s="241"/>
      <c r="AR4" s="241"/>
      <c r="AS4" s="241"/>
      <c r="AT4" s="241"/>
      <c r="AU4" s="241"/>
      <c r="AV4" s="241"/>
      <c r="AW4" s="236"/>
      <c r="AX4" s="236"/>
      <c r="AY4" s="2"/>
    </row>
    <row r="5" spans="1:51" ht="15.75" customHeight="1" thickBot="1">
      <c r="A5" s="144"/>
      <c r="B5" s="89" t="s">
        <v>120</v>
      </c>
      <c r="C5" s="154"/>
      <c r="D5" s="154"/>
      <c r="E5" s="155"/>
      <c r="F5" s="156"/>
      <c r="G5" s="156"/>
      <c r="H5" s="157"/>
      <c r="I5" s="33" t="s">
        <v>128</v>
      </c>
      <c r="J5" s="163"/>
      <c r="K5" s="25"/>
      <c r="L5" s="25"/>
      <c r="M5" s="25"/>
      <c r="N5" s="25"/>
      <c r="O5" s="26"/>
      <c r="P5" s="26"/>
      <c r="Q5" s="26"/>
      <c r="R5" s="41"/>
      <c r="S5" s="41"/>
      <c r="T5" s="164"/>
      <c r="U5" s="142"/>
      <c r="V5" s="142"/>
      <c r="W5" s="142"/>
      <c r="X5" s="142"/>
      <c r="Y5" s="161"/>
      <c r="Z5" s="236"/>
      <c r="AA5" s="242"/>
      <c r="AB5" s="243" t="s">
        <v>80</v>
      </c>
      <c r="AC5" s="243"/>
      <c r="AD5" s="244"/>
      <c r="AE5" s="243"/>
      <c r="AF5" s="243"/>
      <c r="AG5" s="243"/>
      <c r="AH5" s="238"/>
      <c r="AI5" s="238"/>
      <c r="AJ5" s="238"/>
      <c r="AK5" s="241"/>
      <c r="AL5" s="241"/>
      <c r="AM5" s="241"/>
      <c r="AN5" s="241"/>
      <c r="AO5" s="241"/>
      <c r="AP5" s="241"/>
      <c r="AQ5" s="241"/>
      <c r="AR5" s="241"/>
      <c r="AS5" s="241"/>
      <c r="AT5" s="241"/>
      <c r="AU5" s="241"/>
      <c r="AV5" s="241"/>
      <c r="AW5" s="236"/>
      <c r="AX5" s="236"/>
      <c r="AY5" s="2"/>
    </row>
    <row r="6" spans="1:51" ht="15.75" customHeight="1" thickBot="1">
      <c r="A6" s="144"/>
      <c r="B6" s="89" t="s">
        <v>121</v>
      </c>
      <c r="C6" s="154"/>
      <c r="D6" s="154"/>
      <c r="E6" s="155"/>
      <c r="F6" s="156"/>
      <c r="G6" s="156"/>
      <c r="H6" s="157"/>
      <c r="I6" s="33" t="s">
        <v>128</v>
      </c>
      <c r="J6" s="163"/>
      <c r="K6" s="25"/>
      <c r="L6" s="25"/>
      <c r="M6" s="25"/>
      <c r="N6" s="25"/>
      <c r="O6" s="26"/>
      <c r="P6" s="26"/>
      <c r="Q6" s="26"/>
      <c r="R6" s="41"/>
      <c r="S6" s="41"/>
      <c r="T6" s="164"/>
      <c r="U6" s="142"/>
      <c r="V6" s="142"/>
      <c r="W6" s="142"/>
      <c r="X6" s="142"/>
      <c r="Y6" s="161"/>
      <c r="Z6" s="236"/>
      <c r="AA6" s="242"/>
      <c r="AB6" s="243" t="s">
        <v>80</v>
      </c>
      <c r="AC6" s="243"/>
      <c r="AD6" s="244"/>
      <c r="AE6" s="243"/>
      <c r="AF6" s="243"/>
      <c r="AG6" s="243"/>
      <c r="AH6" s="238"/>
      <c r="AI6" s="238"/>
      <c r="AJ6" s="238"/>
      <c r="AK6" s="241"/>
      <c r="AL6" s="241"/>
      <c r="AM6" s="241"/>
      <c r="AN6" s="241"/>
      <c r="AO6" s="241"/>
      <c r="AP6" s="241"/>
      <c r="AQ6" s="241"/>
      <c r="AR6" s="241"/>
      <c r="AS6" s="241"/>
      <c r="AT6" s="241"/>
      <c r="AU6" s="241"/>
      <c r="AV6" s="241"/>
      <c r="AW6" s="236"/>
      <c r="AX6" s="236"/>
      <c r="AY6" s="2"/>
    </row>
    <row r="7" spans="1:51" ht="15.75" customHeight="1" thickBot="1">
      <c r="A7" s="144"/>
      <c r="B7" s="89" t="s">
        <v>122</v>
      </c>
      <c r="C7" s="154"/>
      <c r="D7" s="154"/>
      <c r="E7" s="155"/>
      <c r="F7" s="156"/>
      <c r="G7" s="156"/>
      <c r="H7" s="157"/>
      <c r="I7" s="33" t="s">
        <v>128</v>
      </c>
      <c r="J7" s="163"/>
      <c r="K7" s="25"/>
      <c r="L7" s="25"/>
      <c r="M7" s="25"/>
      <c r="N7" s="25"/>
      <c r="O7" s="26"/>
      <c r="P7" s="26"/>
      <c r="Q7" s="26"/>
      <c r="R7" s="41"/>
      <c r="S7" s="41"/>
      <c r="T7" s="164"/>
      <c r="U7" s="142"/>
      <c r="V7" s="142"/>
      <c r="W7" s="142"/>
      <c r="X7" s="142"/>
      <c r="Y7" s="161"/>
      <c r="Z7" s="236"/>
      <c r="AA7" s="242"/>
      <c r="AB7" s="243" t="s">
        <v>130</v>
      </c>
      <c r="AC7" s="243"/>
      <c r="AD7" s="244"/>
      <c r="AE7" s="243"/>
      <c r="AF7" s="243"/>
      <c r="AG7" s="243"/>
      <c r="AH7" s="238"/>
      <c r="AI7" s="238"/>
      <c r="AJ7" s="238"/>
      <c r="AK7" s="241"/>
      <c r="AL7" s="241"/>
      <c r="AM7" s="241"/>
      <c r="AN7" s="241"/>
      <c r="AO7" s="241"/>
      <c r="AP7" s="241"/>
      <c r="AQ7" s="241"/>
      <c r="AR7" s="241"/>
      <c r="AS7" s="241"/>
      <c r="AT7" s="241"/>
      <c r="AU7" s="241"/>
      <c r="AV7" s="241"/>
      <c r="AW7" s="236"/>
      <c r="AX7" s="236"/>
      <c r="AY7" s="2"/>
    </row>
    <row r="8" spans="1:51" ht="15.75" customHeight="1" thickBot="1">
      <c r="A8" s="144"/>
      <c r="B8" s="89" t="s">
        <v>123</v>
      </c>
      <c r="C8" s="154"/>
      <c r="D8" s="154"/>
      <c r="E8" s="155"/>
      <c r="F8" s="156"/>
      <c r="G8" s="156"/>
      <c r="H8" s="157"/>
      <c r="I8" s="33" t="s">
        <v>128</v>
      </c>
      <c r="J8" s="163"/>
      <c r="K8" s="25"/>
      <c r="L8" s="25"/>
      <c r="M8" s="25"/>
      <c r="N8" s="25"/>
      <c r="O8" s="26"/>
      <c r="P8" s="26"/>
      <c r="Q8" s="26"/>
      <c r="R8" s="41"/>
      <c r="S8" s="41"/>
      <c r="T8" s="164"/>
      <c r="U8" s="142"/>
      <c r="V8" s="142"/>
      <c r="W8" s="142"/>
      <c r="X8" s="142"/>
      <c r="Y8" s="161"/>
      <c r="Z8" s="236"/>
      <c r="AA8" s="242"/>
      <c r="AB8" s="243" t="s">
        <v>80</v>
      </c>
      <c r="AC8" s="243"/>
      <c r="AD8" s="244"/>
      <c r="AE8" s="243"/>
      <c r="AF8" s="243"/>
      <c r="AG8" s="243"/>
      <c r="AH8" s="238"/>
      <c r="AI8" s="238"/>
      <c r="AJ8" s="238"/>
      <c r="AK8" s="241"/>
      <c r="AL8" s="241"/>
      <c r="AM8" s="241"/>
      <c r="AN8" s="241"/>
      <c r="AO8" s="241"/>
      <c r="AP8" s="241"/>
      <c r="AQ8" s="241"/>
      <c r="AR8" s="241"/>
      <c r="AS8" s="241"/>
      <c r="AT8" s="241"/>
      <c r="AU8" s="241"/>
      <c r="AV8" s="241"/>
      <c r="AW8" s="236"/>
      <c r="AX8" s="236"/>
      <c r="AY8" s="2"/>
    </row>
    <row r="9" spans="1:51" ht="15.75" customHeight="1" thickBot="1">
      <c r="A9" s="144"/>
      <c r="B9" s="165" t="s">
        <v>124</v>
      </c>
      <c r="C9" s="109"/>
      <c r="D9" s="109"/>
      <c r="E9" s="155"/>
      <c r="F9" s="156"/>
      <c r="G9" s="156"/>
      <c r="H9" s="157"/>
      <c r="I9" s="18" t="s">
        <v>128</v>
      </c>
      <c r="J9" s="43"/>
      <c r="K9" s="16"/>
      <c r="L9" s="16"/>
      <c r="M9" s="16"/>
      <c r="N9" s="16"/>
      <c r="O9" s="17"/>
      <c r="P9" s="17"/>
      <c r="Q9" s="17"/>
      <c r="R9" s="42"/>
      <c r="S9" s="42"/>
      <c r="T9" s="166"/>
      <c r="U9" s="167"/>
      <c r="V9" s="167"/>
      <c r="W9" s="167"/>
      <c r="X9" s="167"/>
      <c r="Y9" s="161"/>
      <c r="Z9" s="236"/>
      <c r="AA9" s="242"/>
      <c r="AB9" s="243" t="s">
        <v>80</v>
      </c>
      <c r="AC9" s="243"/>
      <c r="AD9" s="244"/>
      <c r="AE9" s="243"/>
      <c r="AF9" s="243"/>
      <c r="AG9" s="243"/>
      <c r="AH9" s="238"/>
      <c r="AI9" s="238"/>
      <c r="AJ9" s="238"/>
      <c r="AK9" s="241"/>
      <c r="AL9" s="241"/>
      <c r="AM9" s="241"/>
      <c r="AN9" s="241"/>
      <c r="AO9" s="241"/>
      <c r="AP9" s="241"/>
      <c r="AQ9" s="241"/>
      <c r="AR9" s="241"/>
      <c r="AS9" s="241"/>
      <c r="AT9" s="241"/>
      <c r="AU9" s="241"/>
      <c r="AV9" s="241"/>
      <c r="AW9" s="236"/>
      <c r="AX9" s="236"/>
      <c r="AY9" s="2"/>
    </row>
    <row r="10" spans="1:51" ht="15.75" customHeight="1" thickBot="1">
      <c r="A10" s="144"/>
      <c r="B10" s="165" t="s">
        <v>125</v>
      </c>
      <c r="C10" s="109"/>
      <c r="D10" s="109"/>
      <c r="E10" s="155"/>
      <c r="F10" s="156"/>
      <c r="G10" s="156"/>
      <c r="H10" s="157"/>
      <c r="I10" s="18" t="s">
        <v>128</v>
      </c>
      <c r="J10" s="43"/>
      <c r="K10" s="16"/>
      <c r="L10" s="16"/>
      <c r="M10" s="16"/>
      <c r="N10" s="16"/>
      <c r="O10" s="17"/>
      <c r="P10" s="17"/>
      <c r="Q10" s="17"/>
      <c r="R10" s="42"/>
      <c r="S10" s="42"/>
      <c r="T10" s="166"/>
      <c r="U10" s="167"/>
      <c r="V10" s="167"/>
      <c r="W10" s="167"/>
      <c r="X10" s="167"/>
      <c r="Y10" s="161"/>
      <c r="Z10" s="236"/>
      <c r="AA10" s="242"/>
      <c r="AB10" s="243" t="s">
        <v>130</v>
      </c>
      <c r="AC10" s="243"/>
      <c r="AD10" s="244"/>
      <c r="AE10" s="243"/>
      <c r="AF10" s="243"/>
      <c r="AG10" s="243"/>
      <c r="AH10" s="238"/>
      <c r="AI10" s="238"/>
      <c r="AJ10" s="238"/>
      <c r="AK10" s="241"/>
      <c r="AL10" s="241"/>
      <c r="AM10" s="241"/>
      <c r="AN10" s="241"/>
      <c r="AO10" s="241"/>
      <c r="AP10" s="241"/>
      <c r="AQ10" s="241"/>
      <c r="AR10" s="241"/>
      <c r="AS10" s="241"/>
      <c r="AT10" s="241"/>
      <c r="AU10" s="241"/>
      <c r="AV10" s="241"/>
      <c r="AW10" s="236"/>
      <c r="AX10" s="236"/>
      <c r="AY10" s="2"/>
    </row>
    <row r="11" spans="1:51" ht="15.75" customHeight="1" thickBot="1">
      <c r="A11" s="144"/>
      <c r="B11" s="89" t="s">
        <v>126</v>
      </c>
      <c r="C11" s="154"/>
      <c r="D11" s="154"/>
      <c r="E11" s="155"/>
      <c r="F11" s="156"/>
      <c r="G11" s="156"/>
      <c r="H11" s="157"/>
      <c r="I11" s="18" t="s">
        <v>128</v>
      </c>
      <c r="J11" s="43"/>
      <c r="K11" s="16"/>
      <c r="L11" s="16"/>
      <c r="M11" s="16"/>
      <c r="N11" s="16"/>
      <c r="O11" s="17"/>
      <c r="P11" s="17"/>
      <c r="Q11" s="17"/>
      <c r="R11" s="42"/>
      <c r="S11" s="42"/>
      <c r="T11" s="166"/>
      <c r="U11" s="167"/>
      <c r="V11" s="167"/>
      <c r="W11" s="167"/>
      <c r="X11" s="167"/>
      <c r="Y11" s="161"/>
      <c r="Z11" s="236"/>
      <c r="AA11" s="242"/>
      <c r="AB11" s="243" t="s">
        <v>80</v>
      </c>
      <c r="AC11" s="243"/>
      <c r="AD11" s="244"/>
      <c r="AE11" s="243"/>
      <c r="AF11" s="243"/>
      <c r="AG11" s="243"/>
      <c r="AH11" s="238"/>
      <c r="AI11" s="238"/>
      <c r="AJ11" s="238"/>
      <c r="AK11" s="241"/>
      <c r="AL11" s="241"/>
      <c r="AM11" s="241"/>
      <c r="AN11" s="241"/>
      <c r="AO11" s="241"/>
      <c r="AP11" s="241"/>
      <c r="AQ11" s="241"/>
      <c r="AR11" s="241"/>
      <c r="AS11" s="241"/>
      <c r="AT11" s="241"/>
      <c r="AU11" s="241"/>
      <c r="AV11" s="241"/>
      <c r="AW11" s="236"/>
      <c r="AX11" s="236"/>
      <c r="AY11" s="2"/>
    </row>
    <row r="12" spans="1:51" ht="15.75" customHeight="1" thickBot="1">
      <c r="A12" s="144"/>
      <c r="B12" s="165" t="s">
        <v>127</v>
      </c>
      <c r="C12" s="109"/>
      <c r="D12" s="168"/>
      <c r="E12" s="155"/>
      <c r="F12" s="156"/>
      <c r="G12" s="156"/>
      <c r="H12" s="157"/>
      <c r="I12" s="18" t="s">
        <v>128</v>
      </c>
      <c r="J12" s="43"/>
      <c r="K12" s="16"/>
      <c r="L12" s="16"/>
      <c r="M12" s="16"/>
      <c r="N12" s="16"/>
      <c r="O12" s="17"/>
      <c r="P12" s="17"/>
      <c r="Q12" s="17"/>
      <c r="R12" s="42"/>
      <c r="S12" s="42"/>
      <c r="T12" s="166"/>
      <c r="U12" s="167"/>
      <c r="V12" s="167"/>
      <c r="W12" s="167"/>
      <c r="X12" s="167"/>
      <c r="Y12" s="161"/>
      <c r="Z12" s="236"/>
      <c r="AA12" s="242"/>
      <c r="AB12" s="243" t="s">
        <v>80</v>
      </c>
      <c r="AC12" s="243"/>
      <c r="AD12" s="244"/>
      <c r="AE12" s="243"/>
      <c r="AF12" s="243"/>
      <c r="AG12" s="243"/>
      <c r="AH12" s="238"/>
      <c r="AI12" s="238"/>
      <c r="AJ12" s="238"/>
      <c r="AK12" s="241"/>
      <c r="AL12" s="241"/>
      <c r="AM12" s="241"/>
      <c r="AN12" s="241"/>
      <c r="AO12" s="241"/>
      <c r="AP12" s="241"/>
      <c r="AQ12" s="241"/>
      <c r="AR12" s="241"/>
      <c r="AS12" s="241"/>
      <c r="AT12" s="241"/>
      <c r="AU12" s="241"/>
      <c r="AV12" s="241"/>
      <c r="AW12" s="236"/>
      <c r="AX12" s="236"/>
      <c r="AY12" s="2"/>
    </row>
    <row r="13" spans="1:51" s="32" customFormat="1" ht="8.25" customHeight="1">
      <c r="A13" s="143"/>
      <c r="B13" s="169"/>
      <c r="C13" s="170"/>
      <c r="D13" s="170"/>
      <c r="E13" s="171"/>
      <c r="F13" s="171"/>
      <c r="G13" s="171"/>
      <c r="H13" s="171"/>
      <c r="I13" s="171"/>
      <c r="J13" s="171"/>
      <c r="K13" s="171"/>
      <c r="L13" s="171"/>
      <c r="M13" s="171"/>
      <c r="N13" s="171"/>
      <c r="O13" s="171"/>
      <c r="P13" s="171"/>
      <c r="Q13" s="171"/>
      <c r="R13" s="171"/>
      <c r="S13" s="171"/>
      <c r="T13" s="171"/>
      <c r="U13" s="171"/>
      <c r="V13" s="171"/>
      <c r="W13" s="171"/>
      <c r="X13" s="171"/>
      <c r="Y13" s="162"/>
      <c r="Z13" s="242"/>
      <c r="AA13" s="242"/>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row>
    <row r="14" spans="1:51" ht="15.75" customHeight="1" thickBot="1">
      <c r="A14" s="144"/>
      <c r="B14" s="172" t="s">
        <v>64</v>
      </c>
      <c r="C14" s="173"/>
      <c r="D14" s="173"/>
      <c r="E14" s="174"/>
      <c r="F14" s="174"/>
      <c r="G14" s="174"/>
      <c r="H14" s="174"/>
      <c r="I14" s="174"/>
      <c r="J14" s="174"/>
      <c r="K14" s="174"/>
      <c r="L14" s="174"/>
      <c r="M14" s="174"/>
      <c r="N14" s="174"/>
      <c r="O14" s="173"/>
      <c r="P14" s="70"/>
      <c r="Q14" s="70"/>
      <c r="R14" s="70"/>
      <c r="S14" s="70"/>
      <c r="T14" s="70"/>
      <c r="U14" s="175"/>
      <c r="V14" s="175"/>
      <c r="W14" s="175"/>
      <c r="X14" s="176"/>
      <c r="AA14" s="245"/>
      <c r="AB14" s="238"/>
      <c r="AC14" s="240"/>
      <c r="AD14" s="240"/>
      <c r="AE14" s="238"/>
      <c r="AF14" s="238"/>
      <c r="AG14" s="238"/>
      <c r="AH14" s="238"/>
      <c r="AI14" s="238"/>
      <c r="AJ14" s="241"/>
      <c r="AK14" s="241"/>
      <c r="AL14" s="241"/>
      <c r="AM14" s="241"/>
      <c r="AN14" s="241"/>
      <c r="AO14" s="241"/>
      <c r="AP14" s="241"/>
      <c r="AQ14" s="241"/>
      <c r="AR14" s="241"/>
      <c r="AS14" s="241"/>
      <c r="AT14" s="241"/>
      <c r="AU14" s="241"/>
      <c r="AV14" s="236"/>
      <c r="AW14" s="236"/>
      <c r="AX14" s="237">
        <v>1</v>
      </c>
    </row>
    <row r="15" spans="1:51" ht="15.75" customHeight="1" thickBot="1">
      <c r="A15" s="149"/>
      <c r="B15" s="177" t="s">
        <v>94</v>
      </c>
      <c r="C15" s="178"/>
      <c r="D15" s="179"/>
      <c r="E15" s="67"/>
      <c r="F15" s="68"/>
      <c r="G15" s="68"/>
      <c r="H15" s="68"/>
      <c r="I15" s="68"/>
      <c r="J15" s="68"/>
      <c r="K15" s="68"/>
      <c r="L15" s="68"/>
      <c r="M15" s="68"/>
      <c r="N15" s="69"/>
      <c r="O15" s="180"/>
      <c r="P15" s="180"/>
      <c r="Q15" s="180"/>
      <c r="R15" s="180"/>
      <c r="S15" s="29"/>
      <c r="T15" s="29"/>
      <c r="U15" s="29"/>
      <c r="V15" s="180"/>
      <c r="W15" s="180"/>
      <c r="X15" s="181"/>
      <c r="Y15" s="144"/>
      <c r="Z15" s="236"/>
      <c r="AB15" s="238" t="s">
        <v>69</v>
      </c>
      <c r="AC15" s="239" t="s">
        <v>70</v>
      </c>
      <c r="AX15" s="237">
        <v>1</v>
      </c>
    </row>
    <row r="16" spans="1:51" ht="15.75" customHeight="1" thickBot="1">
      <c r="A16" s="149"/>
      <c r="B16" s="182" t="s">
        <v>129</v>
      </c>
      <c r="C16" s="183"/>
      <c r="D16" s="184"/>
      <c r="E16" s="61"/>
      <c r="F16" s="62"/>
      <c r="G16" s="62"/>
      <c r="H16" s="63"/>
      <c r="I16" s="30"/>
      <c r="J16" s="31"/>
      <c r="K16" s="31"/>
      <c r="L16" s="31"/>
      <c r="M16" s="31"/>
      <c r="N16" s="31"/>
      <c r="O16" s="29"/>
      <c r="P16" s="29"/>
      <c r="Q16" s="29"/>
      <c r="R16" s="29"/>
      <c r="S16" s="29"/>
      <c r="T16" s="29"/>
      <c r="U16" s="29"/>
      <c r="V16" s="29"/>
      <c r="W16" s="29"/>
      <c r="X16" s="185"/>
      <c r="Y16" s="144"/>
      <c r="Z16" s="236"/>
      <c r="AB16" s="243" t="s">
        <v>80</v>
      </c>
      <c r="AC16" s="239"/>
    </row>
    <row r="17" spans="1:50" ht="15.75" customHeight="1">
      <c r="A17" s="149"/>
      <c r="B17" s="133" t="s">
        <v>131</v>
      </c>
      <c r="C17" s="142"/>
      <c r="D17" s="142"/>
      <c r="E17" s="5"/>
      <c r="F17" s="186" t="s">
        <v>34</v>
      </c>
      <c r="G17" s="187"/>
      <c r="H17" s="187"/>
      <c r="I17" s="187"/>
      <c r="J17" s="187"/>
      <c r="K17" s="187"/>
      <c r="L17" s="187"/>
      <c r="M17" s="187"/>
      <c r="N17" s="187"/>
      <c r="O17" s="188"/>
      <c r="P17" s="188"/>
      <c r="Q17" s="188"/>
      <c r="R17" s="188"/>
      <c r="S17" s="188"/>
      <c r="T17" s="188"/>
      <c r="U17" s="188"/>
      <c r="V17" s="188"/>
      <c r="W17" s="188"/>
      <c r="X17" s="189"/>
      <c r="AB17" s="243" t="s">
        <v>84</v>
      </c>
      <c r="AX17" s="237">
        <v>2</v>
      </c>
    </row>
    <row r="18" spans="1:50" ht="15.75" customHeight="1">
      <c r="A18" s="149"/>
      <c r="B18" s="133" t="s">
        <v>92</v>
      </c>
      <c r="C18" s="142"/>
      <c r="D18" s="142"/>
      <c r="E18" s="5"/>
      <c r="F18" s="190" t="s">
        <v>35</v>
      </c>
      <c r="G18" s="191"/>
      <c r="H18" s="191"/>
      <c r="I18" s="191"/>
      <c r="J18" s="191"/>
      <c r="K18" s="191"/>
      <c r="L18" s="191"/>
      <c r="M18" s="191"/>
      <c r="N18" s="191"/>
      <c r="O18" s="191"/>
      <c r="P18" s="191"/>
      <c r="Q18" s="191"/>
      <c r="R18" s="191"/>
      <c r="S18" s="191"/>
      <c r="T18" s="191"/>
      <c r="U18" s="191"/>
      <c r="V18" s="191"/>
      <c r="W18" s="191"/>
      <c r="X18" s="192"/>
      <c r="AB18" s="243" t="s">
        <v>84</v>
      </c>
      <c r="AX18" s="237">
        <v>2</v>
      </c>
    </row>
    <row r="19" spans="1:50" ht="15.75" customHeight="1">
      <c r="A19" s="149"/>
      <c r="B19" s="161"/>
      <c r="C19" s="142"/>
      <c r="D19" s="142"/>
      <c r="E19" s="6"/>
      <c r="F19" s="190" t="s">
        <v>36</v>
      </c>
      <c r="G19" s="193"/>
      <c r="H19" s="193"/>
      <c r="I19" s="193"/>
      <c r="J19" s="191"/>
      <c r="K19" s="191"/>
      <c r="L19" s="191"/>
      <c r="M19" s="191"/>
      <c r="N19" s="191"/>
      <c r="O19" s="191"/>
      <c r="P19" s="191"/>
      <c r="Q19" s="191"/>
      <c r="R19" s="191"/>
      <c r="S19" s="191"/>
      <c r="T19" s="191"/>
      <c r="U19" s="191"/>
      <c r="V19" s="191"/>
      <c r="W19" s="191"/>
      <c r="X19" s="192"/>
      <c r="AB19" s="243" t="s">
        <v>84</v>
      </c>
      <c r="AX19" s="237">
        <v>2</v>
      </c>
    </row>
    <row r="20" spans="1:50" ht="15.75" customHeight="1">
      <c r="A20" s="149"/>
      <c r="B20" s="161"/>
      <c r="C20" s="142"/>
      <c r="D20" s="142"/>
      <c r="E20" s="6"/>
      <c r="F20" s="190" t="s">
        <v>37</v>
      </c>
      <c r="G20" s="193"/>
      <c r="H20" s="193"/>
      <c r="I20" s="193"/>
      <c r="J20" s="191"/>
      <c r="K20" s="191"/>
      <c r="L20" s="191"/>
      <c r="M20" s="191"/>
      <c r="N20" s="191"/>
      <c r="O20" s="191"/>
      <c r="P20" s="191"/>
      <c r="Q20" s="191"/>
      <c r="R20" s="191"/>
      <c r="S20" s="191"/>
      <c r="T20" s="191"/>
      <c r="U20" s="191"/>
      <c r="V20" s="191"/>
      <c r="W20" s="191"/>
      <c r="X20" s="192"/>
      <c r="AB20" s="243" t="s">
        <v>84</v>
      </c>
      <c r="AX20" s="237">
        <v>2</v>
      </c>
    </row>
    <row r="21" spans="1:50" ht="15.75" customHeight="1">
      <c r="A21" s="149"/>
      <c r="B21" s="161"/>
      <c r="C21" s="142"/>
      <c r="D21" s="142"/>
      <c r="E21" s="6"/>
      <c r="F21" s="190" t="s">
        <v>38</v>
      </c>
      <c r="G21" s="191"/>
      <c r="H21" s="191"/>
      <c r="I21" s="191"/>
      <c r="J21" s="191"/>
      <c r="K21" s="191"/>
      <c r="L21" s="191"/>
      <c r="M21" s="191"/>
      <c r="N21" s="191"/>
      <c r="O21" s="191"/>
      <c r="P21" s="191"/>
      <c r="Q21" s="191"/>
      <c r="R21" s="191"/>
      <c r="S21" s="191"/>
      <c r="T21" s="191"/>
      <c r="U21" s="191"/>
      <c r="V21" s="191"/>
      <c r="W21" s="191"/>
      <c r="X21" s="192"/>
      <c r="AB21" s="243" t="s">
        <v>84</v>
      </c>
      <c r="AX21" s="237">
        <v>2</v>
      </c>
    </row>
    <row r="22" spans="1:50" ht="15.75" customHeight="1">
      <c r="A22" s="149"/>
      <c r="B22" s="161"/>
      <c r="C22" s="142"/>
      <c r="D22" s="142"/>
      <c r="E22" s="6"/>
      <c r="F22" s="190" t="s">
        <v>39</v>
      </c>
      <c r="G22" s="193"/>
      <c r="H22" s="193"/>
      <c r="I22" s="193"/>
      <c r="J22" s="191"/>
      <c r="K22" s="191"/>
      <c r="L22" s="191"/>
      <c r="M22" s="191"/>
      <c r="N22" s="191"/>
      <c r="O22" s="191"/>
      <c r="P22" s="191"/>
      <c r="Q22" s="191"/>
      <c r="R22" s="191"/>
      <c r="S22" s="191"/>
      <c r="T22" s="191"/>
      <c r="U22" s="191"/>
      <c r="V22" s="191"/>
      <c r="W22" s="191"/>
      <c r="X22" s="192"/>
      <c r="AB22" s="243" t="s">
        <v>84</v>
      </c>
      <c r="AX22" s="237">
        <v>2</v>
      </c>
    </row>
    <row r="23" spans="1:50" ht="15.75" customHeight="1" thickBot="1">
      <c r="A23" s="149"/>
      <c r="B23" s="161"/>
      <c r="C23" s="142"/>
      <c r="D23" s="142"/>
      <c r="E23" s="6"/>
      <c r="F23" s="190" t="s">
        <v>40</v>
      </c>
      <c r="G23" s="191"/>
      <c r="H23" s="142"/>
      <c r="I23" s="142"/>
      <c r="J23" s="142"/>
      <c r="K23" s="142"/>
      <c r="L23" s="142"/>
      <c r="M23" s="142"/>
      <c r="N23" s="142"/>
      <c r="O23" s="142"/>
      <c r="P23" s="142"/>
      <c r="Q23" s="142"/>
      <c r="R23" s="142"/>
      <c r="S23" s="142"/>
      <c r="T23" s="142"/>
      <c r="U23" s="142"/>
      <c r="V23" s="142"/>
      <c r="W23" s="142"/>
      <c r="X23" s="194"/>
      <c r="AB23" s="243" t="s">
        <v>84</v>
      </c>
      <c r="AX23" s="237">
        <v>2</v>
      </c>
    </row>
    <row r="24" spans="1:50" ht="15.75" customHeight="1" thickBot="1">
      <c r="A24" s="149"/>
      <c r="B24" s="195"/>
      <c r="C24" s="167"/>
      <c r="D24" s="196"/>
      <c r="E24" s="7"/>
      <c r="F24" s="197" t="s">
        <v>0</v>
      </c>
      <c r="G24" s="142"/>
      <c r="H24" s="64"/>
      <c r="I24" s="65"/>
      <c r="J24" s="65"/>
      <c r="K24" s="65"/>
      <c r="L24" s="65"/>
      <c r="M24" s="65"/>
      <c r="N24" s="65"/>
      <c r="O24" s="65"/>
      <c r="P24" s="65"/>
      <c r="Q24" s="65"/>
      <c r="R24" s="65"/>
      <c r="S24" s="65"/>
      <c r="T24" s="65"/>
      <c r="U24" s="65"/>
      <c r="V24" s="65"/>
      <c r="W24" s="65"/>
      <c r="X24" s="66"/>
      <c r="AB24" s="243" t="s">
        <v>84</v>
      </c>
      <c r="AX24" s="237">
        <v>2</v>
      </c>
    </row>
    <row r="25" spans="1:50" ht="15.75" customHeight="1" thickBot="1">
      <c r="A25" s="149"/>
      <c r="B25" s="195" t="s">
        <v>132</v>
      </c>
      <c r="C25" s="167"/>
      <c r="D25" s="167"/>
      <c r="E25" s="8"/>
      <c r="F25" s="198" t="s">
        <v>52</v>
      </c>
      <c r="G25" s="199"/>
      <c r="H25" s="167"/>
      <c r="I25" s="167"/>
      <c r="J25" s="167"/>
      <c r="K25" s="167"/>
      <c r="L25" s="167"/>
      <c r="M25" s="167"/>
      <c r="N25" s="167"/>
      <c r="O25" s="167"/>
      <c r="P25" s="167"/>
      <c r="Q25" s="167"/>
      <c r="R25" s="167"/>
      <c r="S25" s="167"/>
      <c r="T25" s="167"/>
      <c r="U25" s="167"/>
      <c r="V25" s="167"/>
      <c r="W25" s="167"/>
      <c r="X25" s="200"/>
      <c r="AB25" s="243" t="s">
        <v>84</v>
      </c>
      <c r="AX25" s="237">
        <v>2</v>
      </c>
    </row>
    <row r="26" spans="1:50" ht="15.75" customHeight="1" thickBot="1">
      <c r="A26" s="149"/>
      <c r="B26" s="161" t="s">
        <v>133</v>
      </c>
      <c r="C26" s="142"/>
      <c r="D26" s="142"/>
      <c r="E26" s="163"/>
      <c r="F26" s="154"/>
      <c r="G26" s="160"/>
      <c r="H26" s="142"/>
      <c r="I26" s="142"/>
      <c r="J26" s="142"/>
      <c r="K26" s="142"/>
      <c r="L26" s="142"/>
      <c r="M26" s="142"/>
      <c r="N26" s="142"/>
      <c r="O26" s="142"/>
      <c r="P26" s="142"/>
      <c r="Q26" s="142"/>
      <c r="R26" s="142"/>
      <c r="S26" s="142"/>
      <c r="T26" s="142"/>
      <c r="U26" s="142"/>
      <c r="V26" s="142"/>
      <c r="W26" s="142"/>
      <c r="X26" s="194"/>
      <c r="AX26" s="237">
        <v>2</v>
      </c>
    </row>
    <row r="27" spans="1:50" ht="15.75" customHeight="1">
      <c r="A27" s="149"/>
      <c r="B27" s="89" t="s">
        <v>54</v>
      </c>
      <c r="C27" s="160"/>
      <c r="D27" s="201"/>
      <c r="E27" s="4"/>
      <c r="F27" s="202" t="s">
        <v>41</v>
      </c>
      <c r="G27" s="203"/>
      <c r="H27" s="203"/>
      <c r="I27" s="203"/>
      <c r="J27" s="203"/>
      <c r="K27" s="188"/>
      <c r="L27" s="188"/>
      <c r="M27" s="188"/>
      <c r="N27" s="188"/>
      <c r="O27" s="188"/>
      <c r="P27" s="188"/>
      <c r="Q27" s="188"/>
      <c r="R27" s="188"/>
      <c r="S27" s="188"/>
      <c r="T27" s="188"/>
      <c r="U27" s="188"/>
      <c r="V27" s="188"/>
      <c r="W27" s="188"/>
      <c r="X27" s="189"/>
      <c r="AB27" s="243" t="s">
        <v>84</v>
      </c>
      <c r="AX27" s="237">
        <v>2</v>
      </c>
    </row>
    <row r="28" spans="1:50" ht="15.75" customHeight="1">
      <c r="A28" s="149"/>
      <c r="B28" s="161"/>
      <c r="C28" s="142"/>
      <c r="D28" s="204"/>
      <c r="E28" s="5"/>
      <c r="F28" s="190" t="s">
        <v>42</v>
      </c>
      <c r="G28" s="205"/>
      <c r="H28" s="205"/>
      <c r="I28" s="205"/>
      <c r="J28" s="205"/>
      <c r="K28" s="191"/>
      <c r="L28" s="191"/>
      <c r="M28" s="191"/>
      <c r="N28" s="191"/>
      <c r="O28" s="191"/>
      <c r="P28" s="191"/>
      <c r="Q28" s="191"/>
      <c r="R28" s="191"/>
      <c r="S28" s="191"/>
      <c r="T28" s="191"/>
      <c r="U28" s="191"/>
      <c r="V28" s="191"/>
      <c r="W28" s="191"/>
      <c r="X28" s="192"/>
      <c r="AB28" s="243" t="s">
        <v>84</v>
      </c>
      <c r="AX28" s="237">
        <v>2</v>
      </c>
    </row>
    <row r="29" spans="1:50" ht="15.75" customHeight="1" thickBot="1">
      <c r="A29" s="149"/>
      <c r="B29" s="195"/>
      <c r="C29" s="167"/>
      <c r="D29" s="196"/>
      <c r="E29" s="7"/>
      <c r="F29" s="18" t="s">
        <v>1</v>
      </c>
      <c r="G29" s="16"/>
      <c r="H29" s="16"/>
      <c r="I29" s="16"/>
      <c r="J29" s="18"/>
      <c r="K29" s="167"/>
      <c r="L29" s="167"/>
      <c r="M29" s="167"/>
      <c r="N29" s="206"/>
      <c r="O29" s="206"/>
      <c r="P29" s="206"/>
      <c r="Q29" s="206"/>
      <c r="R29" s="206"/>
      <c r="S29" s="206"/>
      <c r="T29" s="206"/>
      <c r="U29" s="206"/>
      <c r="V29" s="206"/>
      <c r="W29" s="206"/>
      <c r="X29" s="207"/>
      <c r="AB29" s="243" t="s">
        <v>84</v>
      </c>
      <c r="AX29" s="237">
        <v>2</v>
      </c>
    </row>
    <row r="30" spans="1:50" ht="15.75" customHeight="1">
      <c r="A30" s="149"/>
      <c r="B30" s="89" t="s">
        <v>55</v>
      </c>
      <c r="C30" s="142"/>
      <c r="D30" s="142"/>
      <c r="E30" s="14"/>
      <c r="F30" s="186" t="s">
        <v>43</v>
      </c>
      <c r="G30" s="208"/>
      <c r="H30" s="208"/>
      <c r="I30" s="208"/>
      <c r="J30" s="208"/>
      <c r="K30" s="187"/>
      <c r="L30" s="187"/>
      <c r="M30" s="187"/>
      <c r="N30" s="187"/>
      <c r="O30" s="187"/>
      <c r="P30" s="187"/>
      <c r="Q30" s="187"/>
      <c r="R30" s="187"/>
      <c r="S30" s="187"/>
      <c r="T30" s="187"/>
      <c r="U30" s="187"/>
      <c r="V30" s="187"/>
      <c r="W30" s="187"/>
      <c r="X30" s="209"/>
      <c r="AB30" s="243" t="s">
        <v>84</v>
      </c>
      <c r="AX30" s="237">
        <v>2</v>
      </c>
    </row>
    <row r="31" spans="1:50" ht="15.75" customHeight="1">
      <c r="A31" s="149"/>
      <c r="B31" s="161"/>
      <c r="C31" s="142"/>
      <c r="D31" s="142"/>
      <c r="E31" s="6"/>
      <c r="F31" s="190" t="s">
        <v>44</v>
      </c>
      <c r="G31" s="205"/>
      <c r="H31" s="205"/>
      <c r="I31" s="205"/>
      <c r="J31" s="205"/>
      <c r="K31" s="191"/>
      <c r="L31" s="191"/>
      <c r="M31" s="191"/>
      <c r="N31" s="191"/>
      <c r="O31" s="191"/>
      <c r="P31" s="191"/>
      <c r="Q31" s="191"/>
      <c r="R31" s="191"/>
      <c r="S31" s="191"/>
      <c r="T31" s="191"/>
      <c r="U31" s="191"/>
      <c r="V31" s="191"/>
      <c r="W31" s="191"/>
      <c r="X31" s="192"/>
      <c r="AB31" s="243" t="s">
        <v>84</v>
      </c>
      <c r="AX31" s="237">
        <v>2</v>
      </c>
    </row>
    <row r="32" spans="1:50" ht="15.75" customHeight="1">
      <c r="A32" s="149"/>
      <c r="B32" s="161"/>
      <c r="C32" s="142"/>
      <c r="D32" s="142"/>
      <c r="E32" s="5"/>
      <c r="F32" s="190" t="s">
        <v>45</v>
      </c>
      <c r="G32" s="205"/>
      <c r="H32" s="205"/>
      <c r="I32" s="205"/>
      <c r="J32" s="205"/>
      <c r="K32" s="191"/>
      <c r="L32" s="191"/>
      <c r="M32" s="191"/>
      <c r="N32" s="191"/>
      <c r="O32" s="191"/>
      <c r="P32" s="191"/>
      <c r="Q32" s="191"/>
      <c r="R32" s="191"/>
      <c r="S32" s="191"/>
      <c r="T32" s="191"/>
      <c r="U32" s="191"/>
      <c r="V32" s="191"/>
      <c r="W32" s="191"/>
      <c r="X32" s="192"/>
      <c r="AB32" s="243" t="s">
        <v>84</v>
      </c>
      <c r="AX32" s="237">
        <v>2</v>
      </c>
    </row>
    <row r="33" spans="1:50" ht="15.75" customHeight="1">
      <c r="A33" s="149"/>
      <c r="B33" s="161"/>
      <c r="C33" s="142"/>
      <c r="D33" s="204"/>
      <c r="E33" s="6"/>
      <c r="F33" s="190" t="s">
        <v>46</v>
      </c>
      <c r="G33" s="210"/>
      <c r="H33" s="210"/>
      <c r="I33" s="210"/>
      <c r="J33" s="205"/>
      <c r="K33" s="191"/>
      <c r="L33" s="191"/>
      <c r="M33" s="191"/>
      <c r="N33" s="191"/>
      <c r="O33" s="191"/>
      <c r="P33" s="191"/>
      <c r="Q33" s="191"/>
      <c r="R33" s="191"/>
      <c r="S33" s="191"/>
      <c r="T33" s="191"/>
      <c r="U33" s="191"/>
      <c r="V33" s="191"/>
      <c r="W33" s="191"/>
      <c r="X33" s="192"/>
      <c r="AB33" s="243" t="s">
        <v>84</v>
      </c>
      <c r="AX33" s="237">
        <v>2</v>
      </c>
    </row>
    <row r="34" spans="1:50" ht="15.75" customHeight="1" thickBot="1">
      <c r="A34" s="149"/>
      <c r="B34" s="195"/>
      <c r="C34" s="167"/>
      <c r="D34" s="196"/>
      <c r="E34" s="14"/>
      <c r="F34" s="18" t="s">
        <v>47</v>
      </c>
      <c r="G34" s="18"/>
      <c r="H34" s="18"/>
      <c r="I34" s="18"/>
      <c r="J34" s="18"/>
      <c r="K34" s="167"/>
      <c r="L34" s="167"/>
      <c r="M34" s="167"/>
      <c r="N34" s="167"/>
      <c r="O34" s="206"/>
      <c r="P34" s="167"/>
      <c r="Q34" s="167"/>
      <c r="R34" s="167"/>
      <c r="S34" s="167"/>
      <c r="T34" s="167"/>
      <c r="U34" s="167"/>
      <c r="V34" s="167"/>
      <c r="W34" s="167"/>
      <c r="X34" s="200"/>
      <c r="AB34" s="243" t="s">
        <v>84</v>
      </c>
      <c r="AC34" s="246"/>
      <c r="AD34" s="246"/>
      <c r="AE34" s="236"/>
      <c r="AF34" s="236"/>
      <c r="AG34" s="236"/>
      <c r="AH34" s="236"/>
      <c r="AI34" s="236"/>
      <c r="AJ34" s="236"/>
      <c r="AK34" s="236"/>
      <c r="AL34" s="236"/>
      <c r="AM34" s="236"/>
      <c r="AN34" s="236"/>
      <c r="AO34" s="236"/>
      <c r="AP34" s="236"/>
      <c r="AQ34" s="236"/>
      <c r="AR34" s="236"/>
      <c r="AS34" s="236"/>
      <c r="AT34" s="236"/>
      <c r="AU34" s="236"/>
      <c r="AV34" s="236"/>
      <c r="AW34" s="236"/>
      <c r="AX34" s="237">
        <v>2</v>
      </c>
    </row>
    <row r="35" spans="1:50" ht="15.75" customHeight="1" thickBot="1">
      <c r="A35" s="149"/>
      <c r="B35" s="211" t="s">
        <v>56</v>
      </c>
      <c r="C35" s="199"/>
      <c r="D35" s="199"/>
      <c r="E35" s="8"/>
      <c r="F35" s="198" t="s">
        <v>53</v>
      </c>
      <c r="G35" s="212"/>
      <c r="H35" s="212"/>
      <c r="I35" s="212"/>
      <c r="J35" s="109"/>
      <c r="K35" s="199"/>
      <c r="L35" s="199"/>
      <c r="M35" s="199"/>
      <c r="N35" s="213"/>
      <c r="O35" s="213"/>
      <c r="P35" s="213"/>
      <c r="Q35" s="213"/>
      <c r="R35" s="213"/>
      <c r="S35" s="213"/>
      <c r="T35" s="213"/>
      <c r="U35" s="213"/>
      <c r="V35" s="213"/>
      <c r="W35" s="213"/>
      <c r="X35" s="214"/>
      <c r="AB35" s="243" t="s">
        <v>84</v>
      </c>
      <c r="AX35" s="237">
        <v>2</v>
      </c>
    </row>
    <row r="36" spans="1:50" ht="15.75" customHeight="1">
      <c r="A36" s="149"/>
      <c r="B36" s="215" t="s">
        <v>57</v>
      </c>
      <c r="C36" s="160"/>
      <c r="D36" s="160"/>
      <c r="E36" s="5"/>
      <c r="F36" s="202" t="s">
        <v>48</v>
      </c>
      <c r="G36" s="216"/>
      <c r="H36" s="216"/>
      <c r="I36" s="216"/>
      <c r="J36" s="203"/>
      <c r="K36" s="188"/>
      <c r="L36" s="188"/>
      <c r="M36" s="188"/>
      <c r="N36" s="188"/>
      <c r="O36" s="188"/>
      <c r="P36" s="188"/>
      <c r="Q36" s="188"/>
      <c r="R36" s="188"/>
      <c r="S36" s="188"/>
      <c r="T36" s="188"/>
      <c r="U36" s="188"/>
      <c r="V36" s="188"/>
      <c r="W36" s="188"/>
      <c r="X36" s="189"/>
      <c r="AB36" s="243" t="s">
        <v>84</v>
      </c>
      <c r="AX36" s="237">
        <v>2</v>
      </c>
    </row>
    <row r="37" spans="1:50" ht="15.75" customHeight="1">
      <c r="A37" s="149"/>
      <c r="B37" s="217"/>
      <c r="C37" s="167"/>
      <c r="D37" s="196"/>
      <c r="E37" s="10"/>
      <c r="F37" s="18" t="s">
        <v>49</v>
      </c>
      <c r="G37" s="18"/>
      <c r="H37" s="18"/>
      <c r="I37" s="18"/>
      <c r="J37" s="18"/>
      <c r="K37" s="167"/>
      <c r="L37" s="167"/>
      <c r="M37" s="167"/>
      <c r="N37" s="167"/>
      <c r="O37" s="206"/>
      <c r="P37" s="167"/>
      <c r="Q37" s="167"/>
      <c r="R37" s="167"/>
      <c r="S37" s="167"/>
      <c r="T37" s="167"/>
      <c r="U37" s="167"/>
      <c r="V37" s="167"/>
      <c r="W37" s="167"/>
      <c r="X37" s="200"/>
      <c r="AB37" s="243" t="s">
        <v>84</v>
      </c>
      <c r="AX37" s="237">
        <v>2</v>
      </c>
    </row>
    <row r="38" spans="1:50" ht="15.75" customHeight="1" thickBot="1">
      <c r="A38" s="149"/>
      <c r="B38" s="218" t="s">
        <v>58</v>
      </c>
      <c r="C38" s="142"/>
      <c r="D38" s="142"/>
      <c r="E38" s="12"/>
      <c r="F38" s="197" t="s">
        <v>53</v>
      </c>
      <c r="G38" s="25"/>
      <c r="H38" s="25"/>
      <c r="I38" s="25"/>
      <c r="J38" s="33"/>
      <c r="K38" s="142"/>
      <c r="L38" s="142"/>
      <c r="M38" s="142"/>
      <c r="N38" s="219"/>
      <c r="O38" s="219"/>
      <c r="P38" s="219"/>
      <c r="Q38" s="219"/>
      <c r="R38" s="219"/>
      <c r="S38" s="219"/>
      <c r="T38" s="219"/>
      <c r="U38" s="219"/>
      <c r="V38" s="219"/>
      <c r="W38" s="219"/>
      <c r="X38" s="220"/>
      <c r="AB38" s="243" t="s">
        <v>84</v>
      </c>
      <c r="AX38" s="237">
        <v>2</v>
      </c>
    </row>
    <row r="39" spans="1:50" ht="15.75" customHeight="1" thickBot="1">
      <c r="A39" s="149"/>
      <c r="B39" s="221" t="s">
        <v>134</v>
      </c>
      <c r="C39" s="222"/>
      <c r="D39" s="222"/>
      <c r="E39" s="223"/>
      <c r="F39" s="222"/>
      <c r="G39" s="222"/>
      <c r="H39" s="222"/>
      <c r="I39" s="222"/>
      <c r="J39" s="222"/>
      <c r="K39" s="222"/>
      <c r="L39" s="222"/>
      <c r="M39" s="222"/>
      <c r="N39" s="222"/>
      <c r="O39" s="222"/>
      <c r="P39" s="222"/>
      <c r="Q39" s="222"/>
      <c r="R39" s="222"/>
      <c r="S39" s="222"/>
      <c r="T39" s="222"/>
      <c r="U39" s="222"/>
      <c r="V39" s="222"/>
      <c r="W39" s="222"/>
      <c r="X39" s="224"/>
      <c r="AX39" s="237">
        <v>2</v>
      </c>
    </row>
    <row r="40" spans="1:50" ht="15.75" customHeight="1">
      <c r="A40" s="149"/>
      <c r="B40" s="225" t="s">
        <v>59</v>
      </c>
      <c r="C40" s="226"/>
      <c r="D40" s="227"/>
      <c r="E40" s="13"/>
      <c r="F40" s="109" t="s">
        <v>50</v>
      </c>
      <c r="G40" s="228"/>
      <c r="H40" s="228"/>
      <c r="I40" s="228"/>
      <c r="J40" s="228"/>
      <c r="K40" s="228"/>
      <c r="L40" s="228"/>
      <c r="M40" s="228"/>
      <c r="N40" s="228"/>
      <c r="O40" s="228"/>
      <c r="P40" s="228"/>
      <c r="Q40" s="228"/>
      <c r="R40" s="228"/>
      <c r="S40" s="228"/>
      <c r="T40" s="228"/>
      <c r="U40" s="228"/>
      <c r="V40" s="228"/>
      <c r="W40" s="228"/>
      <c r="X40" s="229"/>
      <c r="AB40" s="243" t="s">
        <v>84</v>
      </c>
      <c r="AX40" s="237">
        <v>2</v>
      </c>
    </row>
    <row r="41" spans="1:50" ht="15.75" customHeight="1">
      <c r="A41" s="149"/>
      <c r="B41" s="225" t="s">
        <v>60</v>
      </c>
      <c r="C41" s="226"/>
      <c r="D41" s="226"/>
      <c r="E41" s="11"/>
      <c r="F41" s="230" t="s">
        <v>51</v>
      </c>
      <c r="G41" s="199"/>
      <c r="H41" s="199"/>
      <c r="I41" s="199"/>
      <c r="J41" s="199"/>
      <c r="K41" s="199"/>
      <c r="L41" s="199"/>
      <c r="M41" s="199"/>
      <c r="N41" s="199"/>
      <c r="O41" s="199"/>
      <c r="P41" s="199"/>
      <c r="Q41" s="199"/>
      <c r="R41" s="199"/>
      <c r="S41" s="199"/>
      <c r="T41" s="199"/>
      <c r="U41" s="199"/>
      <c r="V41" s="199"/>
      <c r="W41" s="199"/>
      <c r="X41" s="231"/>
      <c r="Z41" s="242"/>
      <c r="AB41" s="243" t="s">
        <v>84</v>
      </c>
      <c r="AX41" s="237">
        <v>2</v>
      </c>
    </row>
    <row r="42" spans="1:50" ht="8.25" customHeight="1">
      <c r="C42" s="144"/>
      <c r="D42" s="144"/>
      <c r="E42" s="142"/>
      <c r="F42" s="142"/>
      <c r="G42" s="142"/>
      <c r="H42" s="142"/>
      <c r="I42" s="142"/>
      <c r="J42" s="142"/>
      <c r="K42" s="142"/>
      <c r="L42" s="142"/>
      <c r="M42" s="142"/>
      <c r="N42" s="142"/>
      <c r="O42" s="142"/>
      <c r="P42" s="142"/>
      <c r="Q42" s="142"/>
      <c r="R42" s="142"/>
      <c r="S42" s="142"/>
      <c r="T42" s="142"/>
      <c r="U42" s="142"/>
      <c r="V42" s="142"/>
      <c r="W42" s="142"/>
      <c r="X42" s="142"/>
    </row>
    <row r="43" spans="1:50">
      <c r="B43" s="172" t="s">
        <v>86</v>
      </c>
      <c r="C43" s="230"/>
      <c r="D43" s="230"/>
      <c r="E43" s="226"/>
      <c r="F43" s="226"/>
      <c r="G43" s="226"/>
      <c r="H43" s="226"/>
      <c r="I43" s="226"/>
      <c r="J43" s="226"/>
      <c r="K43" s="226"/>
      <c r="L43" s="226"/>
      <c r="M43" s="226"/>
      <c r="N43" s="226"/>
      <c r="O43" s="226"/>
      <c r="P43" s="226"/>
      <c r="Q43" s="226"/>
      <c r="R43" s="226"/>
      <c r="S43" s="226"/>
      <c r="T43" s="226"/>
      <c r="U43" s="226"/>
      <c r="V43" s="226"/>
      <c r="W43" s="226"/>
      <c r="X43" s="232"/>
      <c r="Y43" s="144"/>
      <c r="Z43" s="236"/>
      <c r="AA43" s="236"/>
    </row>
    <row r="44" spans="1:50" ht="60.6" customHeight="1">
      <c r="B44" s="233"/>
      <c r="C44" s="234"/>
      <c r="D44" s="234"/>
      <c r="E44" s="234"/>
      <c r="F44" s="234"/>
      <c r="G44" s="234"/>
      <c r="H44" s="234"/>
      <c r="I44" s="234"/>
      <c r="J44" s="234"/>
      <c r="K44" s="234"/>
      <c r="L44" s="234"/>
      <c r="M44" s="234"/>
      <c r="N44" s="234"/>
      <c r="O44" s="234"/>
      <c r="P44" s="234"/>
      <c r="Q44" s="234"/>
      <c r="R44" s="234"/>
      <c r="S44" s="234"/>
      <c r="T44" s="234"/>
      <c r="U44" s="234"/>
      <c r="V44" s="234"/>
      <c r="W44" s="234"/>
      <c r="X44" s="235"/>
      <c r="Y44" s="144"/>
      <c r="Z44" s="236"/>
      <c r="AA44" s="236"/>
      <c r="AB44" s="237" t="s">
        <v>87</v>
      </c>
    </row>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sheetProtection algorithmName="SHA-512" hashValue="1utLgdyvqSzNd2O6N5uGp8OaEDryHhsF9nhsrMfJVunoRQgt5DxhpVeZJty5LS7ccz2GqT10XwQ+UhCbr5bMSA==" saltValue="fQGps1XiLViP8BxSXLVEgA==" spinCount="100000" sheet="1" objects="1" scenarios="1"/>
  <dataConsolidate/>
  <mergeCells count="20">
    <mergeCell ref="E9:H9"/>
    <mergeCell ref="E10:H10"/>
    <mergeCell ref="E11:H11"/>
    <mergeCell ref="E12:H12"/>
    <mergeCell ref="B44:X44"/>
    <mergeCell ref="E16:H16"/>
    <mergeCell ref="H24:X24"/>
    <mergeCell ref="B39:X39"/>
    <mergeCell ref="E15:N15"/>
    <mergeCell ref="P14:T14"/>
    <mergeCell ref="U14:X14"/>
    <mergeCell ref="B15:D15"/>
    <mergeCell ref="E7:H7"/>
    <mergeCell ref="E8:H8"/>
    <mergeCell ref="B2:X2"/>
    <mergeCell ref="B3:D3"/>
    <mergeCell ref="E4:H4"/>
    <mergeCell ref="E5:H5"/>
    <mergeCell ref="E6:H6"/>
    <mergeCell ref="E3:N3"/>
  </mergeCells>
  <phoneticPr fontId="2"/>
  <conditionalFormatting sqref="E3">
    <cfRule type="expression" dxfId="28" priority="10">
      <formula>#REF!&lt;&gt;#REF!</formula>
    </cfRule>
  </conditionalFormatting>
  <conditionalFormatting sqref="H24:X24">
    <cfRule type="expression" dxfId="27" priority="5">
      <formula>$E$24&lt;&gt;""</formula>
    </cfRule>
  </conditionalFormatting>
  <conditionalFormatting sqref="U14:X14 E27:E38 E40:E41 E15:E25">
    <cfRule type="expression" dxfId="26" priority="356">
      <formula>$P$14&lt;&gt;#REF!</formula>
    </cfRule>
  </conditionalFormatting>
  <dataValidations count="5">
    <dataValidation type="list" allowBlank="1" showInputMessage="1" showErrorMessage="1" sqref="E3:N3">
      <formula1>$AA$3:$AC$3</formula1>
    </dataValidation>
    <dataValidation type="list" allowBlank="1" showInputMessage="1" showErrorMessage="1" sqref="E15:N15">
      <formula1>$AA$15:$AC$15</formula1>
    </dataValidation>
    <dataValidation type="list" allowBlank="1" showInputMessage="1" showErrorMessage="1" sqref="E17:E25">
      <formula1>$AA$17:$AB$17</formula1>
    </dataValidation>
    <dataValidation type="list" allowBlank="1" showInputMessage="1" showErrorMessage="1" sqref="E27:E38">
      <formula1>$AA$27:$AB$27</formula1>
    </dataValidation>
    <dataValidation type="list" allowBlank="1" showInputMessage="1" showErrorMessage="1" sqref="E40:E41">
      <formula1>$AA$40:$AB$40</formula1>
    </dataValidation>
  </dataValidations>
  <printOptions horizontalCentered="1"/>
  <pageMargins left="0.31496062992125984" right="0.31496062992125984" top="0.78740157480314965" bottom="0.59055118110236227" header="0.31496062992125984" footer="0.19685039370078741"/>
  <pageSetup paperSize="9" scale="90" orientation="portrait" r:id="rId1"/>
  <headerFooter>
    <oddFooter>&amp;L都市開発諸制度チェックシート
2020年度版&amp;C&amp;P／&amp;N</oddFooter>
  </headerFooter>
  <colBreaks count="1" manualBreakCount="1">
    <brk id="25" max="1048575" man="1"/>
  </colBreaks>
  <extLst>
    <ext xmlns:x14="http://schemas.microsoft.com/office/spreadsheetml/2009/9/main" uri="{78C0D931-6437-407d-A8EE-F0AAD7539E65}">
      <x14:conditionalFormattings>
        <x14:conditionalFormatting xmlns:xm="http://schemas.microsoft.com/office/excel/2006/main">
          <x14:cfRule type="expression" priority="1" id="{73312F7E-D9E8-4389-A537-9659921D9DA2}">
            <xm:f>住宅以外の用途!$Q$2&lt;&gt;住宅以外の用途!#REF!</xm:f>
            <x14:dxf>
              <fill>
                <patternFill>
                  <bgColor theme="0" tint="-0.14996795556505021"/>
                </patternFill>
              </fill>
            </x14:dxf>
          </x14:cfRule>
          <xm:sqref>O4:Q12 E4:H12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CI102"/>
  <sheetViews>
    <sheetView showGridLines="0" view="pageBreakPreview" zoomScale="85" zoomScaleNormal="100" zoomScaleSheetLayoutView="85" workbookViewId="0">
      <selection activeCell="K19" sqref="K19"/>
    </sheetView>
  </sheetViews>
  <sheetFormatPr defaultColWidth="8.59765625" defaultRowHeight="18"/>
  <cols>
    <col min="1" max="1" width="0.59765625" style="143" customWidth="1"/>
    <col min="2" max="2" width="12" style="141" customWidth="1"/>
    <col min="3" max="4" width="11.09765625" style="141" customWidth="1"/>
    <col min="5" max="25" width="3.19921875" style="143" customWidth="1"/>
    <col min="26" max="26" width="0.59765625" style="247" customWidth="1"/>
    <col min="27" max="27" width="1.09765625" style="294" hidden="1" customWidth="1"/>
    <col min="28" max="28" width="11" style="305" hidden="1" customWidth="1"/>
    <col min="29" max="29" width="2.09765625" style="306" hidden="1" customWidth="1"/>
    <col min="30" max="30" width="3" style="305" hidden="1" customWidth="1"/>
    <col min="31" max="31" width="6.59765625" style="305" hidden="1" customWidth="1"/>
    <col min="32" max="32" width="6" style="305" hidden="1" customWidth="1"/>
    <col min="33" max="33" width="3.59765625" style="305" hidden="1" customWidth="1"/>
    <col min="34" max="35" width="3" style="305" hidden="1" customWidth="1"/>
    <col min="36" max="36" width="10.5" style="305" hidden="1" customWidth="1"/>
    <col min="37" max="37" width="2.09765625" style="306" hidden="1" customWidth="1"/>
    <col min="38" max="38" width="3" style="305" hidden="1" customWidth="1"/>
    <col min="39" max="39" width="4.59765625" style="305" hidden="1" customWidth="1"/>
    <col min="40" max="40" width="7.19921875" style="305" hidden="1" customWidth="1"/>
    <col min="41" max="41" width="11.59765625" style="37" hidden="1" customWidth="1"/>
    <col min="42" max="42" width="2.59765625" style="309" hidden="1" customWidth="1"/>
    <col min="43" max="43" width="3.59765625" style="37" hidden="1" customWidth="1"/>
    <col min="44" max="44" width="9" style="37" hidden="1" customWidth="1"/>
    <col min="45" max="45" width="12.69921875" style="37" hidden="1" customWidth="1"/>
    <col min="46" max="46" width="20.5" style="308" hidden="1" customWidth="1"/>
    <col min="47" max="47" width="7.19921875" style="309" hidden="1" customWidth="1"/>
    <col min="48" max="48" width="10.59765625" style="310" hidden="1" customWidth="1"/>
    <col min="49" max="49" width="6.09765625" style="37" hidden="1" customWidth="1"/>
    <col min="50" max="50" width="8.09765625" style="37" hidden="1" customWidth="1"/>
    <col min="51" max="51" width="2.09765625" style="37" hidden="1" customWidth="1"/>
    <col min="52" max="52" width="10.59765625" style="37" hidden="1" customWidth="1"/>
    <col min="53" max="53" width="6.5" style="37" hidden="1" customWidth="1"/>
    <col min="54" max="54" width="6.19921875" style="37" hidden="1" customWidth="1"/>
    <col min="55" max="55" width="3.59765625" style="37" hidden="1" customWidth="1"/>
    <col min="56" max="56" width="3" style="37" hidden="1" customWidth="1"/>
    <col min="57" max="59" width="8.59765625" style="37" hidden="1" customWidth="1"/>
    <col min="60" max="60" width="13.69921875" style="37" hidden="1" customWidth="1"/>
    <col min="61" max="61" width="8.59765625" style="37" hidden="1" customWidth="1"/>
    <col min="62" max="62" width="0.59765625" style="237" hidden="1" customWidth="1"/>
    <col min="63" max="63" width="1.09765625" style="242" hidden="1" customWidth="1"/>
    <col min="64" max="64" width="3.69921875" style="237" hidden="1" customWidth="1"/>
    <col min="65" max="65" width="9" style="237" hidden="1" customWidth="1"/>
    <col min="66" max="66" width="10.5" style="237" hidden="1" customWidth="1"/>
    <col min="67" max="67" width="6" style="237" hidden="1" customWidth="1"/>
    <col min="68" max="68" width="3.59765625" style="237" hidden="1" customWidth="1"/>
    <col min="69" max="69" width="6" style="237" hidden="1" customWidth="1"/>
    <col min="70" max="86" width="3.59765625" style="237" hidden="1" customWidth="1"/>
    <col min="87" max="87" width="8.59765625" style="237" hidden="1" customWidth="1"/>
    <col min="88" max="16384" width="8.59765625" style="1"/>
  </cols>
  <sheetData>
    <row r="1" spans="1:87" ht="15.75" customHeight="1" thickBot="1">
      <c r="A1" s="139" t="s">
        <v>78</v>
      </c>
      <c r="B1" s="140"/>
      <c r="C1" s="140"/>
      <c r="D1" s="140"/>
      <c r="E1" s="144"/>
      <c r="F1" s="144"/>
      <c r="G1" s="144"/>
      <c r="H1" s="144"/>
      <c r="I1" s="144"/>
      <c r="J1" s="144"/>
      <c r="K1" s="144"/>
      <c r="L1" s="144"/>
      <c r="M1" s="144"/>
      <c r="N1" s="144"/>
      <c r="O1" s="144"/>
      <c r="P1" s="140"/>
      <c r="S1" s="144"/>
      <c r="T1" s="18"/>
      <c r="U1" s="18"/>
      <c r="V1" s="18"/>
      <c r="W1" s="18"/>
      <c r="X1" s="18"/>
      <c r="Y1" s="18"/>
      <c r="AB1" s="295" t="s">
        <v>144</v>
      </c>
      <c r="AC1" s="296"/>
      <c r="AD1" s="297"/>
      <c r="AE1" s="297"/>
      <c r="AF1" s="297"/>
      <c r="AG1" s="297"/>
      <c r="AH1" s="297"/>
      <c r="AI1" s="297"/>
      <c r="AJ1" s="297"/>
      <c r="AK1" s="298"/>
      <c r="AL1" s="297"/>
      <c r="AM1" s="297"/>
      <c r="AN1" s="297"/>
      <c r="AO1" s="297"/>
      <c r="AP1" s="299"/>
      <c r="AQ1" s="297" t="s">
        <v>145</v>
      </c>
      <c r="AR1" s="300"/>
      <c r="AS1" s="301"/>
      <c r="AT1" s="298"/>
      <c r="AU1" s="297"/>
      <c r="AV1" s="297"/>
      <c r="AW1" s="297"/>
      <c r="AX1" s="297"/>
      <c r="AY1" s="297"/>
      <c r="AZ1" s="297"/>
      <c r="BA1" s="297"/>
      <c r="BB1" s="297"/>
      <c r="BC1" s="297"/>
      <c r="BD1" s="297"/>
      <c r="BE1" s="297"/>
      <c r="BF1" s="297"/>
      <c r="BG1" s="297"/>
      <c r="BH1" s="302" t="s">
        <v>146</v>
      </c>
      <c r="BJ1" s="236"/>
      <c r="BL1" s="236"/>
      <c r="BM1" s="236"/>
      <c r="BN1" s="236"/>
      <c r="BO1" s="236"/>
      <c r="BP1" s="236"/>
      <c r="BQ1" s="236"/>
      <c r="BR1" s="236"/>
      <c r="BS1" s="236"/>
      <c r="BT1" s="236"/>
      <c r="BU1" s="236"/>
      <c r="BV1" s="236"/>
      <c r="BW1" s="236"/>
      <c r="BX1" s="236"/>
      <c r="BY1" s="236"/>
      <c r="BZ1" s="236"/>
      <c r="CA1" s="236"/>
      <c r="CB1" s="236"/>
      <c r="CC1" s="236"/>
      <c r="CD1" s="236"/>
      <c r="CE1" s="236"/>
      <c r="CF1" s="236"/>
      <c r="CG1" s="236"/>
      <c r="CH1" s="236"/>
      <c r="CI1" s="236">
        <v>1</v>
      </c>
    </row>
    <row r="2" spans="1:87" ht="15.75" customHeight="1" thickBot="1">
      <c r="A2" s="144"/>
      <c r="B2" s="172" t="s">
        <v>85</v>
      </c>
      <c r="C2" s="173"/>
      <c r="D2" s="173"/>
      <c r="E2" s="174"/>
      <c r="F2" s="174"/>
      <c r="G2" s="174"/>
      <c r="H2" s="174"/>
      <c r="I2" s="174"/>
      <c r="J2" s="174"/>
      <c r="K2" s="174"/>
      <c r="L2" s="174"/>
      <c r="M2" s="174"/>
      <c r="N2" s="174"/>
      <c r="O2" s="174"/>
      <c r="P2" s="173"/>
      <c r="Q2" s="70"/>
      <c r="R2" s="70"/>
      <c r="S2" s="70"/>
      <c r="T2" s="74"/>
      <c r="U2" s="74"/>
      <c r="V2" s="248"/>
      <c r="W2" s="248"/>
      <c r="X2" s="248"/>
      <c r="Y2" s="249"/>
      <c r="Z2" s="250"/>
      <c r="AB2" s="303"/>
      <c r="AC2" s="304"/>
      <c r="AO2" s="307"/>
      <c r="AP2" s="35">
        <f>IF($S$2=AO2,0,0)</f>
        <v>0</v>
      </c>
      <c r="AQ2" s="34">
        <v>0</v>
      </c>
      <c r="AS2" s="37" t="s">
        <v>147</v>
      </c>
      <c r="BJ2" s="236"/>
      <c r="BL2" s="311"/>
      <c r="BM2" s="243"/>
      <c r="BN2" s="243"/>
      <c r="BO2" s="243"/>
      <c r="BP2" s="243"/>
      <c r="BQ2" s="243"/>
      <c r="BR2" s="238"/>
      <c r="BS2" s="238"/>
      <c r="BT2" s="238"/>
      <c r="BU2" s="241"/>
      <c r="BV2" s="241"/>
      <c r="BW2" s="241"/>
      <c r="BX2" s="241"/>
      <c r="BY2" s="241"/>
      <c r="BZ2" s="241"/>
      <c r="CA2" s="241"/>
      <c r="CB2" s="241"/>
      <c r="CC2" s="241"/>
      <c r="CD2" s="241"/>
      <c r="CE2" s="241"/>
      <c r="CF2" s="241"/>
      <c r="CG2" s="236"/>
      <c r="CH2" s="236"/>
      <c r="CI2" s="236">
        <v>1</v>
      </c>
    </row>
    <row r="3" spans="1:87" ht="15.75" customHeight="1" thickBot="1">
      <c r="A3" s="149"/>
      <c r="B3" s="165" t="s">
        <v>94</v>
      </c>
      <c r="C3" s="109"/>
      <c r="D3" s="168"/>
      <c r="E3" s="58"/>
      <c r="F3" s="59"/>
      <c r="G3" s="59"/>
      <c r="H3" s="59"/>
      <c r="I3" s="59"/>
      <c r="J3" s="59"/>
      <c r="K3" s="59"/>
      <c r="L3" s="59"/>
      <c r="M3" s="59"/>
      <c r="N3" s="59"/>
      <c r="O3" s="60"/>
      <c r="P3" s="42"/>
      <c r="Q3" s="42"/>
      <c r="R3" s="42"/>
      <c r="S3" s="42"/>
      <c r="T3" s="42"/>
      <c r="U3" s="42"/>
      <c r="V3" s="42"/>
      <c r="W3" s="42"/>
      <c r="X3" s="42"/>
      <c r="Y3" s="153"/>
      <c r="Z3" s="251"/>
      <c r="AG3" s="306"/>
      <c r="AH3" s="305" t="s">
        <v>145</v>
      </c>
      <c r="AO3" s="312" t="s">
        <v>148</v>
      </c>
      <c r="AP3" s="35">
        <f>IF($S$2=AO3,1,0)</f>
        <v>0</v>
      </c>
      <c r="AQ3" s="34">
        <v>1</v>
      </c>
      <c r="AR3" s="309"/>
      <c r="AS3" s="37" t="s">
        <v>149</v>
      </c>
      <c r="BB3" s="313"/>
      <c r="BJ3" s="236"/>
      <c r="BK3" s="236"/>
      <c r="BL3" s="236"/>
      <c r="BM3" s="243" t="s">
        <v>69</v>
      </c>
      <c r="BN3" s="244" t="s">
        <v>70</v>
      </c>
      <c r="BO3" s="243"/>
      <c r="BP3" s="243"/>
      <c r="BQ3" s="243"/>
      <c r="BR3" s="236"/>
      <c r="BS3" s="236"/>
      <c r="BT3" s="236"/>
      <c r="BU3" s="236"/>
      <c r="BV3" s="236"/>
      <c r="BW3" s="236"/>
      <c r="BX3" s="236"/>
      <c r="BY3" s="236"/>
      <c r="BZ3" s="236"/>
      <c r="CA3" s="236"/>
      <c r="CB3" s="236"/>
      <c r="CC3" s="236"/>
      <c r="CD3" s="236"/>
      <c r="CE3" s="236"/>
      <c r="CF3" s="236"/>
      <c r="CG3" s="236"/>
      <c r="CH3" s="236"/>
      <c r="CI3" s="236"/>
    </row>
    <row r="4" spans="1:87" ht="15.75" customHeight="1" thickBot="1">
      <c r="A4" s="144"/>
      <c r="B4" s="134" t="s">
        <v>135</v>
      </c>
      <c r="C4" s="18"/>
      <c r="D4" s="252"/>
      <c r="E4" s="71"/>
      <c r="F4" s="72"/>
      <c r="G4" s="72"/>
      <c r="H4" s="72"/>
      <c r="I4" s="72"/>
      <c r="J4" s="72"/>
      <c r="K4" s="72"/>
      <c r="L4" s="72"/>
      <c r="M4" s="72"/>
      <c r="N4" s="72"/>
      <c r="O4" s="73"/>
      <c r="P4" s="253"/>
      <c r="Q4" s="180"/>
      <c r="R4" s="180"/>
      <c r="S4" s="180"/>
      <c r="T4" s="180"/>
      <c r="U4" s="180"/>
      <c r="V4" s="180"/>
      <c r="W4" s="180"/>
      <c r="X4" s="180"/>
      <c r="Y4" s="181"/>
      <c r="Z4" s="251"/>
      <c r="AD4" s="305" t="s">
        <v>145</v>
      </c>
      <c r="AF4" s="314"/>
      <c r="AG4" s="306">
        <v>0</v>
      </c>
      <c r="AH4" s="305">
        <v>0</v>
      </c>
      <c r="AL4" s="305" t="s">
        <v>145</v>
      </c>
      <c r="AO4" s="315" t="s">
        <v>150</v>
      </c>
      <c r="AP4" s="35">
        <f>IF($S$2=AO4,2,0)</f>
        <v>0</v>
      </c>
      <c r="AQ4" s="34">
        <v>2</v>
      </c>
      <c r="AR4" s="34"/>
      <c r="AS4" s="237"/>
      <c r="BB4" s="313"/>
      <c r="BJ4" s="236"/>
      <c r="BL4" s="236"/>
      <c r="BM4" s="243" t="s">
        <v>81</v>
      </c>
      <c r="BN4" s="244" t="s">
        <v>82</v>
      </c>
      <c r="BO4" s="243" t="s">
        <v>83</v>
      </c>
      <c r="BP4" s="316"/>
      <c r="BQ4" s="316"/>
      <c r="BR4" s="238"/>
      <c r="BS4" s="238"/>
      <c r="BT4" s="238"/>
      <c r="BU4" s="241"/>
      <c r="BV4" s="241"/>
      <c r="BW4" s="241"/>
      <c r="BX4" s="241"/>
      <c r="BY4" s="241"/>
      <c r="BZ4" s="241"/>
      <c r="CA4" s="241"/>
      <c r="CB4" s="241"/>
      <c r="CC4" s="241"/>
      <c r="CD4" s="241"/>
      <c r="CE4" s="241"/>
      <c r="CF4" s="241"/>
      <c r="CG4" s="236"/>
      <c r="CH4" s="236"/>
      <c r="CI4" s="236">
        <v>1</v>
      </c>
    </row>
    <row r="5" spans="1:87" ht="38.25" customHeight="1" thickBot="1">
      <c r="A5" s="144" t="s">
        <v>100</v>
      </c>
      <c r="B5" s="254" t="s">
        <v>101</v>
      </c>
      <c r="C5" s="255"/>
      <c r="D5" s="256"/>
      <c r="E5" s="381"/>
      <c r="F5" s="382"/>
      <c r="G5" s="382"/>
      <c r="H5" s="382"/>
      <c r="I5" s="382"/>
      <c r="J5" s="382"/>
      <c r="K5" s="382"/>
      <c r="L5" s="382"/>
      <c r="M5" s="382"/>
      <c r="N5" s="382"/>
      <c r="O5" s="383"/>
      <c r="P5" s="42"/>
      <c r="Q5" s="42"/>
      <c r="R5" s="42"/>
      <c r="S5" s="42"/>
      <c r="T5" s="42"/>
      <c r="U5" s="42"/>
      <c r="V5" s="42"/>
      <c r="W5" s="42"/>
      <c r="X5" s="42"/>
      <c r="Y5" s="153"/>
      <c r="Z5" s="250"/>
      <c r="AB5" s="307" t="s">
        <v>151</v>
      </c>
      <c r="AC5" s="306">
        <f>IF(AB9=AB5,1,0)</f>
        <v>1</v>
      </c>
      <c r="AD5" s="305">
        <v>1</v>
      </c>
      <c r="AF5" s="317" t="s">
        <v>152</v>
      </c>
      <c r="AG5" s="306">
        <f>IF(V5=AF5,1,0)</f>
        <v>0</v>
      </c>
      <c r="AH5" s="305">
        <v>1</v>
      </c>
      <c r="AJ5" s="307"/>
      <c r="AK5" s="306">
        <v>0</v>
      </c>
      <c r="AL5" s="305">
        <v>0</v>
      </c>
      <c r="AO5" s="315" t="s">
        <v>153</v>
      </c>
      <c r="AP5" s="35">
        <f>IF($S$2=AO5,3,0)</f>
        <v>0</v>
      </c>
      <c r="AQ5" s="34">
        <v>3</v>
      </c>
      <c r="AR5" s="36"/>
      <c r="BA5" s="37">
        <f>C5</f>
        <v>0</v>
      </c>
      <c r="BJ5" s="236"/>
      <c r="BL5" s="236"/>
      <c r="BM5" s="243" t="s">
        <v>130</v>
      </c>
      <c r="BN5" s="244"/>
      <c r="BO5" s="243"/>
      <c r="BP5" s="316"/>
      <c r="BQ5" s="316"/>
      <c r="BR5" s="238"/>
      <c r="BS5" s="238"/>
      <c r="BT5" s="238"/>
      <c r="BU5" s="241"/>
      <c r="BV5" s="241"/>
      <c r="BW5" s="241"/>
      <c r="BX5" s="241"/>
      <c r="BY5" s="241"/>
      <c r="BZ5" s="241"/>
      <c r="CA5" s="241"/>
      <c r="CB5" s="241"/>
      <c r="CC5" s="241"/>
      <c r="CD5" s="241"/>
      <c r="CE5" s="241"/>
      <c r="CF5" s="241"/>
      <c r="CG5" s="236"/>
      <c r="CH5" s="236"/>
      <c r="CI5" s="236"/>
    </row>
    <row r="6" spans="1:87" ht="15.75" customHeight="1" thickBot="1">
      <c r="A6" s="144"/>
      <c r="B6" s="89" t="s">
        <v>103</v>
      </c>
      <c r="C6" s="154"/>
      <c r="D6" s="154"/>
      <c r="E6" s="257"/>
      <c r="F6" s="258"/>
      <c r="G6" s="258"/>
      <c r="H6" s="259"/>
      <c r="I6" s="260"/>
      <c r="J6" s="74"/>
      <c r="K6" s="16"/>
      <c r="L6" s="16"/>
      <c r="M6" s="16"/>
      <c r="N6" s="16"/>
      <c r="O6" s="17"/>
      <c r="P6" s="17"/>
      <c r="Q6" s="17"/>
      <c r="R6" s="76"/>
      <c r="S6" s="76"/>
      <c r="T6" s="166"/>
      <c r="U6" s="167"/>
      <c r="V6" s="167"/>
      <c r="W6" s="167"/>
      <c r="X6" s="167"/>
      <c r="Y6" s="200"/>
      <c r="Z6" s="250"/>
      <c r="AB6" s="318" t="s">
        <v>154</v>
      </c>
      <c r="AC6" s="306">
        <f>IF(AB9=AB6,2,0)</f>
        <v>0</v>
      </c>
      <c r="AD6" s="305">
        <v>2</v>
      </c>
      <c r="AF6" s="317" t="s">
        <v>155</v>
      </c>
      <c r="AG6" s="306">
        <f>IF(V5=AF6,2,0)</f>
        <v>0</v>
      </c>
      <c r="AH6" s="305">
        <v>2</v>
      </c>
      <c r="AJ6" s="315" t="s">
        <v>81</v>
      </c>
      <c r="AK6" s="306">
        <f>IF($E$6=AJ6,1,0)</f>
        <v>0</v>
      </c>
      <c r="AL6" s="305">
        <v>1</v>
      </c>
      <c r="AO6" s="315" t="s">
        <v>156</v>
      </c>
      <c r="AP6" s="35">
        <f>IF($S$2=AO6,4,0)</f>
        <v>0</v>
      </c>
      <c r="AQ6" s="34">
        <v>4</v>
      </c>
      <c r="AR6" s="34"/>
      <c r="AT6" s="319" t="s">
        <v>157</v>
      </c>
      <c r="AU6" s="320">
        <f>F7</f>
        <v>0</v>
      </c>
      <c r="AV6" s="321" t="s">
        <v>158</v>
      </c>
      <c r="BA6" s="37" t="s">
        <v>159</v>
      </c>
      <c r="BJ6" s="236"/>
      <c r="BL6" s="236"/>
      <c r="BM6" s="243" t="s">
        <v>80</v>
      </c>
      <c r="BN6" s="244"/>
      <c r="BO6" s="243"/>
      <c r="BP6" s="316"/>
      <c r="BQ6" s="316"/>
      <c r="BR6" s="238"/>
      <c r="BS6" s="238"/>
      <c r="BT6" s="238"/>
      <c r="BU6" s="241"/>
      <c r="BV6" s="241"/>
      <c r="BW6" s="241"/>
      <c r="BX6" s="241"/>
      <c r="BY6" s="241"/>
      <c r="BZ6" s="241"/>
      <c r="CA6" s="241"/>
      <c r="CB6" s="241"/>
      <c r="CC6" s="241"/>
      <c r="CD6" s="241"/>
      <c r="CE6" s="241"/>
      <c r="CF6" s="241"/>
      <c r="CG6" s="236"/>
      <c r="CH6" s="236"/>
      <c r="CI6" s="236"/>
    </row>
    <row r="7" spans="1:87" ht="15.75" customHeight="1" thickBot="1">
      <c r="A7" s="149"/>
      <c r="B7" s="89" t="s">
        <v>110</v>
      </c>
      <c r="C7" s="154"/>
      <c r="D7" s="154"/>
      <c r="E7" s="261"/>
      <c r="F7" s="262"/>
      <c r="G7" s="262"/>
      <c r="H7" s="263"/>
      <c r="I7" s="264"/>
      <c r="J7" s="264"/>
      <c r="K7" s="25"/>
      <c r="L7" s="25"/>
      <c r="M7" s="25"/>
      <c r="N7" s="25"/>
      <c r="O7" s="26"/>
      <c r="P7" s="26"/>
      <c r="Q7" s="26"/>
      <c r="R7" s="75"/>
      <c r="S7" s="75"/>
      <c r="T7" s="164"/>
      <c r="U7" s="142"/>
      <c r="V7" s="142"/>
      <c r="W7" s="142"/>
      <c r="X7" s="142"/>
      <c r="Y7" s="194"/>
      <c r="Z7" s="250"/>
      <c r="AB7" s="322" t="s">
        <v>160</v>
      </c>
      <c r="AC7" s="306">
        <f>IF(AB9=AB7,4,0)</f>
        <v>0</v>
      </c>
      <c r="AD7" s="305">
        <v>4</v>
      </c>
      <c r="AF7" s="323" t="s">
        <v>161</v>
      </c>
      <c r="AG7" s="306">
        <f>IF(V5=AF7,3,0)</f>
        <v>0</v>
      </c>
      <c r="AH7" s="305">
        <v>3</v>
      </c>
      <c r="AJ7" s="324" t="s">
        <v>82</v>
      </c>
      <c r="AK7" s="306">
        <f>IF($E$6=AJ7,2,0)</f>
        <v>0</v>
      </c>
      <c r="AL7" s="305">
        <v>2</v>
      </c>
      <c r="AO7" s="315" t="s">
        <v>162</v>
      </c>
      <c r="AP7" s="35">
        <f>IF($S$2=AO7,5,0)</f>
        <v>0</v>
      </c>
      <c r="AQ7" s="34">
        <v>5</v>
      </c>
      <c r="AR7" s="34"/>
      <c r="AS7" s="308"/>
      <c r="BA7" s="325" t="s">
        <v>152</v>
      </c>
      <c r="BB7" s="326">
        <f>IF(SUM(BB8:BB9)=0,1,0)</f>
        <v>1</v>
      </c>
      <c r="BJ7" s="236"/>
      <c r="BL7" s="236"/>
      <c r="BM7" s="243" t="s">
        <v>80</v>
      </c>
      <c r="BN7" s="244"/>
      <c r="BO7" s="243"/>
      <c r="BP7" s="243"/>
      <c r="BQ7" s="243"/>
      <c r="BR7" s="238"/>
      <c r="BS7" s="238"/>
      <c r="BT7" s="238"/>
      <c r="BU7" s="241"/>
      <c r="BV7" s="241"/>
      <c r="BW7" s="241"/>
      <c r="BX7" s="241"/>
      <c r="BY7" s="241"/>
      <c r="BZ7" s="241"/>
      <c r="CA7" s="241"/>
      <c r="CB7" s="241"/>
      <c r="CC7" s="241"/>
      <c r="CD7" s="241"/>
      <c r="CE7" s="241"/>
      <c r="CF7" s="241"/>
      <c r="CG7" s="236"/>
      <c r="CH7" s="236"/>
      <c r="CI7" s="236">
        <v>1</v>
      </c>
    </row>
    <row r="8" spans="1:87" ht="15.75" customHeight="1" thickBot="1">
      <c r="A8" s="144"/>
      <c r="B8" s="89" t="s">
        <v>106</v>
      </c>
      <c r="C8" s="154"/>
      <c r="D8" s="154"/>
      <c r="E8" s="155"/>
      <c r="F8" s="156"/>
      <c r="G8" s="156"/>
      <c r="H8" s="157"/>
      <c r="I8" s="158"/>
      <c r="J8" s="158"/>
      <c r="K8" s="27"/>
      <c r="L8" s="27"/>
      <c r="M8" s="27"/>
      <c r="N8" s="27"/>
      <c r="O8" s="28"/>
      <c r="P8" s="28"/>
      <c r="Q8" s="28"/>
      <c r="R8" s="29"/>
      <c r="S8" s="29"/>
      <c r="T8" s="159"/>
      <c r="U8" s="160"/>
      <c r="V8" s="160"/>
      <c r="W8" s="160"/>
      <c r="X8" s="160"/>
      <c r="Y8" s="265"/>
      <c r="Z8" s="250"/>
      <c r="AB8" s="305" t="s">
        <v>163</v>
      </c>
      <c r="AC8" s="327">
        <f>SUM(AC5:AC7)</f>
        <v>1</v>
      </c>
      <c r="AF8" s="305" t="s">
        <v>163</v>
      </c>
      <c r="AG8" s="327" t="str">
        <f>IF(SUM(AG4:AG7)=0,"",(SUM(AG4:AG7)))</f>
        <v/>
      </c>
      <c r="AJ8" s="305" t="s">
        <v>163</v>
      </c>
      <c r="AK8" s="327" t="str">
        <f>IF(SUM(AK5:AK7)=0,"",(SUM(AK5:AK7)))</f>
        <v/>
      </c>
      <c r="AO8" s="315" t="s">
        <v>164</v>
      </c>
      <c r="AP8" s="35">
        <f>IF($S$2=AO8,6,0)</f>
        <v>0</v>
      </c>
      <c r="AQ8" s="34">
        <v>6</v>
      </c>
      <c r="AR8" s="34"/>
      <c r="AS8" s="308"/>
      <c r="BA8" s="328" t="s">
        <v>155</v>
      </c>
      <c r="BB8" s="329">
        <f>IF(AND(F7&gt;=10,F7&lt;20),1,0)</f>
        <v>0</v>
      </c>
      <c r="BJ8" s="236"/>
      <c r="BL8" s="236"/>
      <c r="BM8" s="243" t="s">
        <v>130</v>
      </c>
      <c r="BN8" s="244"/>
      <c r="BO8" s="243"/>
      <c r="BP8" s="243"/>
      <c r="BQ8" s="243"/>
      <c r="BR8" s="238"/>
      <c r="BS8" s="238"/>
      <c r="BT8" s="238"/>
      <c r="BU8" s="241"/>
      <c r="BV8" s="241"/>
      <c r="BW8" s="241"/>
      <c r="BX8" s="241"/>
      <c r="BY8" s="241"/>
      <c r="BZ8" s="241"/>
      <c r="CA8" s="241"/>
      <c r="CB8" s="241"/>
      <c r="CC8" s="241"/>
      <c r="CD8" s="241"/>
      <c r="CE8" s="241"/>
      <c r="CF8" s="241"/>
      <c r="CG8" s="236"/>
      <c r="CH8" s="236"/>
      <c r="CI8" s="236"/>
    </row>
    <row r="9" spans="1:87" ht="15.75" customHeight="1" thickBot="1">
      <c r="A9" s="144"/>
      <c r="B9" s="89" t="s">
        <v>107</v>
      </c>
      <c r="C9" s="154"/>
      <c r="D9" s="154"/>
      <c r="E9" s="155"/>
      <c r="F9" s="156"/>
      <c r="G9" s="156"/>
      <c r="H9" s="157"/>
      <c r="I9" s="163"/>
      <c r="J9" s="163"/>
      <c r="K9" s="25"/>
      <c r="L9" s="25"/>
      <c r="M9" s="25"/>
      <c r="N9" s="25"/>
      <c r="O9" s="26"/>
      <c r="P9" s="26"/>
      <c r="Q9" s="26"/>
      <c r="R9" s="41"/>
      <c r="S9" s="41"/>
      <c r="T9" s="164"/>
      <c r="U9" s="142"/>
      <c r="V9" s="142"/>
      <c r="W9" s="142"/>
      <c r="X9" s="142"/>
      <c r="Y9" s="194"/>
      <c r="Z9" s="250"/>
      <c r="AB9" s="330" t="s">
        <v>151</v>
      </c>
      <c r="AC9" s="331"/>
      <c r="AD9" s="331"/>
      <c r="AE9" s="331"/>
      <c r="AF9" s="332"/>
      <c r="AO9" s="315" t="s">
        <v>165</v>
      </c>
      <c r="AP9" s="35">
        <f>IF($S$2=AO9,7,0)</f>
        <v>0</v>
      </c>
      <c r="AQ9" s="34">
        <v>7</v>
      </c>
      <c r="AR9" s="34"/>
      <c r="AS9" s="308"/>
      <c r="BA9" s="333" t="s">
        <v>161</v>
      </c>
      <c r="BB9" s="334">
        <f>IF(F7="",0,IF(F7&gt;=20,1,0))</f>
        <v>0</v>
      </c>
      <c r="BJ9" s="236"/>
      <c r="BL9" s="236"/>
      <c r="BM9" s="243" t="s">
        <v>80</v>
      </c>
      <c r="BN9" s="244"/>
      <c r="BO9" s="243"/>
      <c r="BP9" s="243"/>
      <c r="BQ9" s="243"/>
      <c r="BR9" s="238"/>
      <c r="BS9" s="238"/>
      <c r="BT9" s="238"/>
      <c r="BU9" s="241"/>
      <c r="BV9" s="241"/>
      <c r="BW9" s="241"/>
      <c r="BX9" s="241"/>
      <c r="BY9" s="241"/>
      <c r="BZ9" s="241"/>
      <c r="CA9" s="241"/>
      <c r="CB9" s="241"/>
      <c r="CC9" s="241"/>
      <c r="CD9" s="241"/>
      <c r="CE9" s="241"/>
      <c r="CF9" s="241"/>
      <c r="CG9" s="236"/>
      <c r="CH9" s="236"/>
      <c r="CI9" s="236"/>
    </row>
    <row r="10" spans="1:87" ht="15.75" customHeight="1" thickBot="1">
      <c r="A10" s="144"/>
      <c r="B10" s="89" t="s">
        <v>114</v>
      </c>
      <c r="C10" s="154"/>
      <c r="D10" s="154"/>
      <c r="E10" s="155"/>
      <c r="F10" s="156"/>
      <c r="G10" s="156"/>
      <c r="H10" s="157"/>
      <c r="I10" s="163"/>
      <c r="J10" s="163"/>
      <c r="K10" s="25"/>
      <c r="L10" s="25"/>
      <c r="M10" s="25"/>
      <c r="N10" s="25"/>
      <c r="O10" s="26"/>
      <c r="P10" s="26"/>
      <c r="Q10" s="26"/>
      <c r="R10" s="41"/>
      <c r="S10" s="41"/>
      <c r="T10" s="164"/>
      <c r="U10" s="142"/>
      <c r="V10" s="142"/>
      <c r="W10" s="142"/>
      <c r="X10" s="142"/>
      <c r="Y10" s="194"/>
      <c r="Z10" s="250"/>
      <c r="AO10" s="315" t="s">
        <v>166</v>
      </c>
      <c r="AP10" s="35">
        <f>IF($S$2=AO10,8,0)</f>
        <v>0</v>
      </c>
      <c r="AQ10" s="34">
        <v>8</v>
      </c>
      <c r="AR10" s="34"/>
      <c r="AS10" s="308"/>
      <c r="BA10" s="335" t="s">
        <v>167</v>
      </c>
      <c r="BB10" s="335">
        <f>V5</f>
        <v>0</v>
      </c>
      <c r="BJ10" s="236"/>
      <c r="BL10" s="236"/>
      <c r="BM10" s="243" t="s">
        <v>80</v>
      </c>
      <c r="BN10" s="244"/>
      <c r="BO10" s="243"/>
      <c r="BP10" s="243"/>
      <c r="BQ10" s="243"/>
      <c r="BR10" s="238"/>
      <c r="BS10" s="238"/>
      <c r="BT10" s="238"/>
      <c r="BU10" s="241"/>
      <c r="BV10" s="241"/>
      <c r="BW10" s="241"/>
      <c r="BX10" s="241"/>
      <c r="BY10" s="241"/>
      <c r="BZ10" s="241"/>
      <c r="CA10" s="241"/>
      <c r="CB10" s="241"/>
      <c r="CC10" s="241"/>
      <c r="CD10" s="241"/>
      <c r="CE10" s="241"/>
      <c r="CF10" s="241"/>
      <c r="CG10" s="236"/>
      <c r="CH10" s="236"/>
      <c r="CI10" s="236"/>
    </row>
    <row r="11" spans="1:87" ht="15.75" customHeight="1" thickBot="1">
      <c r="A11" s="144"/>
      <c r="B11" s="89" t="s">
        <v>108</v>
      </c>
      <c r="C11" s="154"/>
      <c r="D11" s="154"/>
      <c r="E11" s="155"/>
      <c r="F11" s="156"/>
      <c r="G11" s="156"/>
      <c r="H11" s="157"/>
      <c r="I11" s="163"/>
      <c r="J11" s="163"/>
      <c r="K11" s="25"/>
      <c r="L11" s="25"/>
      <c r="M11" s="25"/>
      <c r="N11" s="25"/>
      <c r="O11" s="26"/>
      <c r="P11" s="26"/>
      <c r="Q11" s="26"/>
      <c r="R11" s="41"/>
      <c r="S11" s="41"/>
      <c r="T11" s="164"/>
      <c r="U11" s="142"/>
      <c r="V11" s="142"/>
      <c r="W11" s="142"/>
      <c r="X11" s="142"/>
      <c r="Y11" s="194"/>
      <c r="Z11" s="250"/>
      <c r="AO11" s="336" t="s">
        <v>168</v>
      </c>
      <c r="AP11" s="337">
        <f>IF($S$2=AO11,9,0)</f>
        <v>0</v>
      </c>
      <c r="AQ11" s="246">
        <v>9</v>
      </c>
      <c r="AR11" s="34"/>
      <c r="AS11" s="308"/>
      <c r="BJ11" s="236"/>
      <c r="BL11" s="236"/>
      <c r="BM11" s="243" t="s">
        <v>130</v>
      </c>
      <c r="BN11" s="244"/>
      <c r="BO11" s="243"/>
      <c r="BP11" s="243"/>
      <c r="BQ11" s="243"/>
      <c r="BR11" s="238"/>
      <c r="BS11" s="238"/>
      <c r="BT11" s="238"/>
      <c r="BU11" s="241"/>
      <c r="BV11" s="241"/>
      <c r="BW11" s="241"/>
      <c r="BX11" s="241"/>
      <c r="BY11" s="241"/>
      <c r="BZ11" s="241"/>
      <c r="CA11" s="241"/>
      <c r="CB11" s="241"/>
      <c r="CC11" s="241"/>
      <c r="CD11" s="241"/>
      <c r="CE11" s="241"/>
      <c r="CF11" s="241"/>
      <c r="CG11" s="236"/>
      <c r="CH11" s="236"/>
      <c r="CI11" s="236"/>
    </row>
    <row r="12" spans="1:87" ht="15.75" customHeight="1" thickBot="1">
      <c r="A12" s="144"/>
      <c r="B12" s="89" t="s">
        <v>109</v>
      </c>
      <c r="C12" s="154"/>
      <c r="D12" s="154"/>
      <c r="E12" s="155"/>
      <c r="F12" s="156"/>
      <c r="G12" s="156"/>
      <c r="H12" s="157"/>
      <c r="I12" s="163"/>
      <c r="J12" s="163"/>
      <c r="K12" s="25"/>
      <c r="L12" s="25"/>
      <c r="M12" s="25"/>
      <c r="N12" s="25"/>
      <c r="O12" s="26"/>
      <c r="P12" s="26"/>
      <c r="Q12" s="26"/>
      <c r="R12" s="41"/>
      <c r="S12" s="41"/>
      <c r="T12" s="164"/>
      <c r="U12" s="142"/>
      <c r="V12" s="142"/>
      <c r="W12" s="142"/>
      <c r="X12" s="142"/>
      <c r="Y12" s="194"/>
      <c r="Z12" s="250"/>
      <c r="AO12" s="37" t="s">
        <v>163</v>
      </c>
      <c r="AP12" s="338" t="str">
        <f>IF(SUM(AP2:AP11)=0,"",(SUM(AP2:AP11)))</f>
        <v/>
      </c>
      <c r="AR12" s="34"/>
      <c r="AS12" s="308"/>
      <c r="BJ12" s="236"/>
      <c r="BL12" s="236"/>
      <c r="BM12" s="243" t="s">
        <v>80</v>
      </c>
      <c r="BN12" s="244"/>
      <c r="BO12" s="243"/>
      <c r="BP12" s="243"/>
      <c r="BQ12" s="243"/>
      <c r="BR12" s="238"/>
      <c r="BS12" s="238"/>
      <c r="BT12" s="238"/>
      <c r="BU12" s="241"/>
      <c r="BV12" s="241"/>
      <c r="BW12" s="241"/>
      <c r="BX12" s="241"/>
      <c r="BY12" s="241"/>
      <c r="BZ12" s="241"/>
      <c r="CA12" s="241"/>
      <c r="CB12" s="241"/>
      <c r="CC12" s="241"/>
      <c r="CD12" s="241"/>
      <c r="CE12" s="241"/>
      <c r="CF12" s="241"/>
      <c r="CG12" s="236"/>
      <c r="CH12" s="236"/>
      <c r="CI12" s="236"/>
    </row>
    <row r="13" spans="1:87" ht="15.75" customHeight="1" thickBot="1">
      <c r="A13" s="144"/>
      <c r="B13" s="165" t="s">
        <v>115</v>
      </c>
      <c r="C13" s="109"/>
      <c r="D13" s="109"/>
      <c r="E13" s="155"/>
      <c r="F13" s="156"/>
      <c r="G13" s="156"/>
      <c r="H13" s="157"/>
      <c r="I13" s="43"/>
      <c r="J13" s="43"/>
      <c r="K13" s="16"/>
      <c r="L13" s="16"/>
      <c r="M13" s="16"/>
      <c r="N13" s="16"/>
      <c r="O13" s="17"/>
      <c r="P13" s="17"/>
      <c r="Q13" s="17"/>
      <c r="R13" s="42"/>
      <c r="S13" s="42"/>
      <c r="T13" s="166"/>
      <c r="U13" s="167"/>
      <c r="V13" s="167"/>
      <c r="W13" s="167"/>
      <c r="X13" s="167"/>
      <c r="Y13" s="200"/>
      <c r="Z13" s="250"/>
      <c r="AR13" s="34"/>
      <c r="AX13" s="339"/>
      <c r="BJ13" s="236"/>
      <c r="BL13" s="236"/>
      <c r="BM13" s="243" t="s">
        <v>80</v>
      </c>
      <c r="BN13" s="244"/>
      <c r="BO13" s="243"/>
      <c r="BP13" s="243"/>
      <c r="BQ13" s="243"/>
      <c r="BR13" s="238"/>
      <c r="BS13" s="238"/>
      <c r="BT13" s="238"/>
      <c r="BU13" s="241"/>
      <c r="BV13" s="241"/>
      <c r="BW13" s="241"/>
      <c r="BX13" s="241"/>
      <c r="BY13" s="241"/>
      <c r="BZ13" s="241"/>
      <c r="CA13" s="241"/>
      <c r="CB13" s="241"/>
      <c r="CC13" s="241"/>
      <c r="CD13" s="241"/>
      <c r="CE13" s="241"/>
      <c r="CF13" s="241"/>
      <c r="CG13" s="236"/>
      <c r="CH13" s="236"/>
      <c r="CI13" s="236"/>
    </row>
    <row r="14" spans="1:87" ht="15.75" customHeight="1" thickBot="1">
      <c r="A14" s="144"/>
      <c r="B14" s="165" t="s">
        <v>112</v>
      </c>
      <c r="C14" s="109"/>
      <c r="D14" s="109"/>
      <c r="E14" s="155"/>
      <c r="F14" s="156"/>
      <c r="G14" s="156"/>
      <c r="H14" s="157"/>
      <c r="I14" s="43"/>
      <c r="J14" s="43"/>
      <c r="K14" s="16"/>
      <c r="L14" s="16"/>
      <c r="M14" s="16"/>
      <c r="N14" s="16"/>
      <c r="O14" s="17"/>
      <c r="P14" s="17"/>
      <c r="Q14" s="17"/>
      <c r="R14" s="42"/>
      <c r="S14" s="42"/>
      <c r="T14" s="166"/>
      <c r="U14" s="167"/>
      <c r="V14" s="167"/>
      <c r="W14" s="167"/>
      <c r="X14" s="167"/>
      <c r="Y14" s="200"/>
      <c r="Z14" s="250"/>
      <c r="AT14" s="340"/>
      <c r="BJ14" s="236"/>
      <c r="BL14" s="236"/>
      <c r="BM14" s="243" t="s">
        <v>130</v>
      </c>
      <c r="BN14" s="244"/>
      <c r="BO14" s="243"/>
      <c r="BP14" s="243"/>
      <c r="BQ14" s="243"/>
      <c r="BR14" s="238"/>
      <c r="BS14" s="238"/>
      <c r="BT14" s="238"/>
      <c r="BU14" s="241"/>
      <c r="BV14" s="241"/>
      <c r="BW14" s="241"/>
      <c r="BX14" s="241"/>
      <c r="BY14" s="241"/>
      <c r="BZ14" s="241"/>
      <c r="CA14" s="241"/>
      <c r="CB14" s="241"/>
      <c r="CC14" s="241"/>
      <c r="CD14" s="241"/>
      <c r="CE14" s="241"/>
      <c r="CF14" s="241"/>
      <c r="CG14" s="236"/>
      <c r="CH14" s="236"/>
      <c r="CI14" s="236"/>
    </row>
    <row r="15" spans="1:87" ht="15.75" customHeight="1" thickBot="1">
      <c r="A15" s="144"/>
      <c r="B15" s="89" t="s">
        <v>116</v>
      </c>
      <c r="C15" s="154"/>
      <c r="D15" s="154"/>
      <c r="E15" s="155"/>
      <c r="F15" s="156"/>
      <c r="G15" s="156"/>
      <c r="H15" s="157"/>
      <c r="I15" s="43"/>
      <c r="J15" s="43"/>
      <c r="K15" s="16"/>
      <c r="L15" s="16"/>
      <c r="M15" s="16"/>
      <c r="N15" s="16"/>
      <c r="O15" s="17"/>
      <c r="P15" s="17"/>
      <c r="Q15" s="17"/>
      <c r="R15" s="42"/>
      <c r="S15" s="42"/>
      <c r="T15" s="166"/>
      <c r="U15" s="167"/>
      <c r="V15" s="167"/>
      <c r="W15" s="167"/>
      <c r="X15" s="167"/>
      <c r="Y15" s="200"/>
      <c r="Z15" s="250"/>
      <c r="AF15" s="314"/>
      <c r="AG15" s="306">
        <v>0</v>
      </c>
      <c r="AH15" s="305">
        <v>0</v>
      </c>
      <c r="AP15" s="35"/>
      <c r="AQ15" s="34"/>
      <c r="AR15" s="34"/>
      <c r="BJ15" s="236"/>
      <c r="BL15" s="236"/>
      <c r="BM15" s="243" t="s">
        <v>80</v>
      </c>
      <c r="BN15" s="244"/>
      <c r="BO15" s="243"/>
      <c r="BP15" s="243"/>
      <c r="BQ15" s="243"/>
      <c r="BR15" s="238"/>
      <c r="BS15" s="238"/>
      <c r="BT15" s="238"/>
      <c r="BU15" s="241"/>
      <c r="BV15" s="241"/>
      <c r="BW15" s="241"/>
      <c r="BX15" s="241"/>
      <c r="BY15" s="241"/>
      <c r="BZ15" s="241"/>
      <c r="CA15" s="241"/>
      <c r="CB15" s="241"/>
      <c r="CC15" s="241"/>
      <c r="CD15" s="241"/>
      <c r="CE15" s="241"/>
      <c r="CF15" s="241"/>
      <c r="CG15" s="236"/>
      <c r="CH15" s="236"/>
      <c r="CI15" s="236"/>
    </row>
    <row r="16" spans="1:87" ht="15.75" customHeight="1" thickBot="1">
      <c r="A16" s="144"/>
      <c r="B16" s="89" t="s">
        <v>113</v>
      </c>
      <c r="C16" s="154"/>
      <c r="D16" s="154"/>
      <c r="E16" s="155"/>
      <c r="F16" s="156"/>
      <c r="G16" s="156"/>
      <c r="H16" s="157"/>
      <c r="I16" s="43"/>
      <c r="J16" s="43"/>
      <c r="K16" s="16"/>
      <c r="L16" s="16"/>
      <c r="M16" s="16"/>
      <c r="N16" s="16"/>
      <c r="O16" s="17"/>
      <c r="P16" s="17"/>
      <c r="Q16" s="17"/>
      <c r="R16" s="42"/>
      <c r="S16" s="42"/>
      <c r="T16" s="166"/>
      <c r="U16" s="167"/>
      <c r="V16" s="167"/>
      <c r="W16" s="167"/>
      <c r="X16" s="167"/>
      <c r="Y16" s="200"/>
      <c r="Z16" s="250"/>
      <c r="AB16" s="307" t="s">
        <v>151</v>
      </c>
      <c r="AC16" s="306">
        <f>IF(Q16=AB16,1,0)</f>
        <v>0</v>
      </c>
      <c r="AD16" s="305">
        <v>1</v>
      </c>
      <c r="AF16" s="317" t="s">
        <v>152</v>
      </c>
      <c r="AG16" s="306">
        <f>IF(V16=AF16,1,0)</f>
        <v>0</v>
      </c>
      <c r="AH16" s="305">
        <v>1</v>
      </c>
      <c r="AP16" s="35"/>
      <c r="AQ16" s="34"/>
      <c r="AR16" s="34"/>
      <c r="BA16" s="37">
        <f>C16</f>
        <v>0</v>
      </c>
      <c r="BJ16" s="236"/>
      <c r="BL16" s="236"/>
      <c r="BM16" s="243" t="s">
        <v>80</v>
      </c>
      <c r="BN16" s="244"/>
      <c r="BO16" s="243"/>
      <c r="BP16" s="243"/>
      <c r="BQ16" s="243"/>
      <c r="BR16" s="238"/>
      <c r="BS16" s="238"/>
      <c r="BT16" s="238"/>
      <c r="BU16" s="241"/>
      <c r="BV16" s="241"/>
      <c r="BW16" s="241"/>
      <c r="BX16" s="241"/>
      <c r="BY16" s="241"/>
      <c r="BZ16" s="241"/>
      <c r="CA16" s="241"/>
      <c r="CB16" s="241"/>
      <c r="CC16" s="241"/>
      <c r="CD16" s="241"/>
      <c r="CE16" s="241"/>
      <c r="CF16" s="241"/>
      <c r="CG16" s="236"/>
      <c r="CH16" s="236"/>
      <c r="CI16" s="236"/>
    </row>
    <row r="17" spans="1:87" ht="15.75" customHeight="1" thickBot="1">
      <c r="A17" s="144"/>
      <c r="B17" s="165"/>
      <c r="C17" s="109"/>
      <c r="D17" s="168"/>
      <c r="E17" s="266" t="s">
        <v>98</v>
      </c>
      <c r="F17" s="267" t="s">
        <v>99</v>
      </c>
      <c r="G17" s="268" t="s">
        <v>105</v>
      </c>
      <c r="H17" s="269"/>
      <c r="I17" s="270"/>
      <c r="J17" s="270"/>
      <c r="K17" s="270"/>
      <c r="L17" s="270"/>
      <c r="M17" s="270"/>
      <c r="N17" s="270"/>
      <c r="O17" s="270"/>
      <c r="P17" s="270"/>
      <c r="Q17" s="270"/>
      <c r="R17" s="270"/>
      <c r="S17" s="270"/>
      <c r="T17" s="270"/>
      <c r="U17" s="270"/>
      <c r="V17" s="270"/>
      <c r="W17" s="270"/>
      <c r="X17" s="270"/>
      <c r="Y17" s="271"/>
      <c r="Z17" s="250"/>
      <c r="AB17" s="318" t="s">
        <v>154</v>
      </c>
      <c r="AC17" s="306">
        <f>IF(Q16=AB17,2,0)</f>
        <v>0</v>
      </c>
      <c r="AD17" s="305">
        <v>2</v>
      </c>
      <c r="AF17" s="317" t="s">
        <v>155</v>
      </c>
      <c r="AG17" s="306">
        <f>IF(V16=AF17,2,0)</f>
        <v>0</v>
      </c>
      <c r="AH17" s="305">
        <v>2</v>
      </c>
      <c r="AJ17" s="307"/>
      <c r="AO17" s="34"/>
      <c r="AP17" s="35"/>
      <c r="AQ17" s="34"/>
      <c r="AR17" s="34"/>
      <c r="AS17" s="34"/>
      <c r="AT17" s="36"/>
      <c r="BA17" s="37" t="s">
        <v>159</v>
      </c>
      <c r="BJ17" s="236"/>
      <c r="BL17" s="236"/>
      <c r="BM17" s="243"/>
      <c r="BN17" s="244"/>
      <c r="BO17" s="243"/>
      <c r="BP17" s="243"/>
      <c r="BQ17" s="243"/>
      <c r="BR17" s="238"/>
      <c r="BS17" s="238"/>
      <c r="BT17" s="238"/>
      <c r="BU17" s="241"/>
      <c r="BV17" s="241"/>
      <c r="BW17" s="241"/>
      <c r="BX17" s="241"/>
      <c r="BY17" s="241"/>
      <c r="BZ17" s="241"/>
      <c r="CA17" s="241"/>
      <c r="CB17" s="241"/>
      <c r="CC17" s="241"/>
      <c r="CD17" s="241"/>
      <c r="CE17" s="241"/>
      <c r="CF17" s="241"/>
      <c r="CG17" s="236"/>
      <c r="CH17" s="236"/>
      <c r="CI17" s="236"/>
    </row>
    <row r="18" spans="1:87" ht="15.75" customHeight="1" thickBot="1">
      <c r="A18" s="144"/>
      <c r="B18" s="165" t="s">
        <v>111</v>
      </c>
      <c r="C18" s="109"/>
      <c r="D18" s="109"/>
      <c r="E18" s="4"/>
      <c r="F18" s="4"/>
      <c r="G18" s="272" t="s">
        <v>117</v>
      </c>
      <c r="H18" s="273"/>
      <c r="I18" s="273"/>
      <c r="J18" s="273"/>
      <c r="K18" s="273"/>
      <c r="L18" s="273"/>
      <c r="M18" s="273"/>
      <c r="N18" s="273"/>
      <c r="O18" s="273"/>
      <c r="P18" s="273"/>
      <c r="Q18" s="273"/>
      <c r="R18" s="273"/>
      <c r="S18" s="273"/>
      <c r="T18" s="273"/>
      <c r="U18" s="273"/>
      <c r="V18" s="273"/>
      <c r="W18" s="273"/>
      <c r="X18" s="273"/>
      <c r="Y18" s="274"/>
      <c r="Z18" s="250"/>
      <c r="AB18" s="322" t="s">
        <v>160</v>
      </c>
      <c r="AC18" s="306">
        <f>IF(Q16=AB18,4,0)</f>
        <v>0</v>
      </c>
      <c r="AD18" s="305">
        <v>4</v>
      </c>
      <c r="AF18" s="323" t="s">
        <v>161</v>
      </c>
      <c r="AG18" s="306">
        <f>IF(V16=AF18,3,0)</f>
        <v>0</v>
      </c>
      <c r="AH18" s="305">
        <v>3</v>
      </c>
      <c r="AJ18" s="324" t="s">
        <v>84</v>
      </c>
      <c r="AP18" s="35"/>
      <c r="AQ18" s="34"/>
      <c r="AR18" s="34"/>
      <c r="AS18" s="34"/>
      <c r="AT18" s="341">
        <f>C18</f>
        <v>0</v>
      </c>
      <c r="AU18" s="342" t="str">
        <f>IF(F18="〇",1,"")</f>
        <v/>
      </c>
      <c r="AV18" s="343" t="s">
        <v>169</v>
      </c>
      <c r="BA18" s="325" t="s">
        <v>152</v>
      </c>
      <c r="BB18" s="326">
        <f>IF(SUM(BB19:BB20)=0,1,0)</f>
        <v>1</v>
      </c>
      <c r="BJ18" s="236"/>
      <c r="BL18" s="236"/>
      <c r="BM18" s="243" t="s">
        <v>84</v>
      </c>
      <c r="BN18" s="244"/>
      <c r="BO18" s="243"/>
      <c r="BP18" s="243"/>
      <c r="BQ18" s="243"/>
      <c r="BR18" s="238"/>
      <c r="BS18" s="238"/>
      <c r="BT18" s="238"/>
      <c r="BU18" s="241"/>
      <c r="BV18" s="241"/>
      <c r="BW18" s="241"/>
      <c r="BX18" s="241"/>
      <c r="BY18" s="241"/>
      <c r="BZ18" s="241"/>
      <c r="CA18" s="241"/>
      <c r="CB18" s="241"/>
      <c r="CC18" s="241"/>
      <c r="CD18" s="241"/>
      <c r="CE18" s="241"/>
      <c r="CF18" s="241"/>
      <c r="CG18" s="236"/>
      <c r="CH18" s="236"/>
      <c r="CI18" s="236"/>
    </row>
    <row r="19" spans="1:87" ht="15.75" customHeight="1" thickBot="1">
      <c r="A19" s="144"/>
      <c r="B19" s="165"/>
      <c r="C19" s="109"/>
      <c r="D19" s="168"/>
      <c r="E19" s="7"/>
      <c r="F19" s="7"/>
      <c r="G19" s="275" t="s">
        <v>118</v>
      </c>
      <c r="H19" s="276"/>
      <c r="I19" s="276"/>
      <c r="J19" s="276"/>
      <c r="K19" s="276"/>
      <c r="L19" s="276"/>
      <c r="M19" s="276"/>
      <c r="N19" s="276"/>
      <c r="O19" s="276"/>
      <c r="P19" s="276"/>
      <c r="Q19" s="276"/>
      <c r="R19" s="276"/>
      <c r="S19" s="276"/>
      <c r="T19" s="276"/>
      <c r="U19" s="276"/>
      <c r="V19" s="276"/>
      <c r="W19" s="276"/>
      <c r="X19" s="276"/>
      <c r="Y19" s="277"/>
      <c r="Z19" s="250"/>
      <c r="AB19" s="305" t="s">
        <v>163</v>
      </c>
      <c r="AC19" s="327">
        <f>SUM(AC16:AC18)</f>
        <v>0</v>
      </c>
      <c r="AF19" s="305" t="s">
        <v>163</v>
      </c>
      <c r="AG19" s="327" t="str">
        <f>IF(SUM(AG15:AG18)=0,"",(SUM(AG15:AG18)))</f>
        <v/>
      </c>
      <c r="AP19" s="35"/>
      <c r="AQ19" s="34"/>
      <c r="AR19" s="34"/>
      <c r="AT19" s="341">
        <f t="shared" ref="AT19" si="0">C19</f>
        <v>0</v>
      </c>
      <c r="AU19" s="342" t="str">
        <f>IF(F19="〇",1,"")</f>
        <v/>
      </c>
      <c r="AV19" s="343" t="s">
        <v>169</v>
      </c>
      <c r="BA19" s="328" t="s">
        <v>155</v>
      </c>
      <c r="BB19" s="329">
        <f>IF(F24="",IF(AND(AU22&gt;=1,AU23&lt;15),1,0),IF(BB20=1,0,IF(AND(AU25&gt;=1,AU26&gt;=1),1,0)))</f>
        <v>0</v>
      </c>
      <c r="BJ19" s="236"/>
      <c r="BL19" s="236"/>
      <c r="BM19" s="243" t="s">
        <v>84</v>
      </c>
      <c r="BN19" s="244"/>
      <c r="BO19" s="243"/>
      <c r="BP19" s="243"/>
      <c r="BQ19" s="243"/>
      <c r="BR19" s="238"/>
      <c r="BS19" s="238"/>
      <c r="BT19" s="238"/>
      <c r="BU19" s="241"/>
      <c r="BV19" s="241"/>
      <c r="BW19" s="241"/>
      <c r="BX19" s="241"/>
      <c r="BY19" s="241"/>
      <c r="BZ19" s="241"/>
      <c r="CA19" s="241"/>
      <c r="CB19" s="241"/>
      <c r="CC19" s="241"/>
      <c r="CD19" s="241"/>
      <c r="CE19" s="241"/>
      <c r="CF19" s="241"/>
      <c r="CG19" s="236"/>
      <c r="CH19" s="236"/>
      <c r="CI19" s="236"/>
    </row>
    <row r="20" spans="1:87" ht="8.25" customHeight="1">
      <c r="B20" s="33"/>
      <c r="C20" s="33"/>
      <c r="D20" s="33"/>
      <c r="E20" s="33"/>
      <c r="F20" s="33"/>
      <c r="G20" s="33"/>
      <c r="H20" s="33"/>
      <c r="I20" s="33"/>
      <c r="J20" s="33"/>
      <c r="K20" s="33"/>
      <c r="L20" s="33"/>
      <c r="M20" s="33"/>
      <c r="N20" s="33"/>
      <c r="O20" s="33"/>
      <c r="P20" s="33"/>
      <c r="Q20" s="33"/>
      <c r="R20" s="33"/>
      <c r="S20" s="33"/>
      <c r="T20" s="33"/>
      <c r="U20" s="33"/>
      <c r="V20" s="33"/>
      <c r="W20" s="33"/>
      <c r="X20" s="33"/>
      <c r="Y20" s="278"/>
      <c r="AO20" s="34"/>
      <c r="AP20" s="35"/>
      <c r="AQ20" s="34"/>
      <c r="AR20" s="34"/>
      <c r="AT20" s="341">
        <f>C20</f>
        <v>0</v>
      </c>
      <c r="AU20" s="342" t="str">
        <f>IF(F20="〇",1,"")</f>
        <v/>
      </c>
      <c r="AV20" s="343" t="s">
        <v>169</v>
      </c>
      <c r="BA20" s="333" t="s">
        <v>161</v>
      </c>
      <c r="BB20" s="334">
        <f>IF(F24="",IF(AND(AU22&gt;=1,AU23&gt;=15),1,0),IF(AU27=4,1,0))</f>
        <v>0</v>
      </c>
      <c r="BL20" s="236"/>
      <c r="BM20" s="243"/>
      <c r="BN20" s="243"/>
      <c r="BO20" s="243"/>
      <c r="BP20" s="243"/>
      <c r="BQ20" s="243"/>
      <c r="BR20" s="236"/>
      <c r="BS20" s="236"/>
      <c r="BT20" s="236"/>
      <c r="BU20" s="236"/>
      <c r="BV20" s="236"/>
      <c r="BW20" s="236"/>
      <c r="BX20" s="236"/>
      <c r="BY20" s="236"/>
      <c r="BZ20" s="236"/>
      <c r="CA20" s="236"/>
      <c r="CB20" s="236"/>
      <c r="CC20" s="236"/>
      <c r="CD20" s="236"/>
      <c r="CE20" s="236"/>
      <c r="CF20" s="236"/>
      <c r="CG20" s="236"/>
      <c r="CH20" s="236"/>
      <c r="CI20" s="236"/>
    </row>
    <row r="21" spans="1:87" ht="15.75" customHeight="1" thickBot="1">
      <c r="B21" s="172" t="s">
        <v>64</v>
      </c>
      <c r="C21" s="173"/>
      <c r="D21" s="173"/>
      <c r="E21" s="174"/>
      <c r="F21" s="174"/>
      <c r="G21" s="174"/>
      <c r="H21" s="174"/>
      <c r="I21" s="174"/>
      <c r="J21" s="174"/>
      <c r="K21" s="174"/>
      <c r="L21" s="174"/>
      <c r="M21" s="174"/>
      <c r="N21" s="174"/>
      <c r="O21" s="174"/>
      <c r="P21" s="173"/>
      <c r="Q21" s="70"/>
      <c r="R21" s="70"/>
      <c r="S21" s="70"/>
      <c r="T21" s="70"/>
      <c r="U21" s="70"/>
      <c r="V21" s="175"/>
      <c r="W21" s="175"/>
      <c r="X21" s="175"/>
      <c r="Y21" s="176"/>
      <c r="Z21" s="250"/>
      <c r="AT21" s="341">
        <f>C21</f>
        <v>0</v>
      </c>
      <c r="AU21" s="342" t="str">
        <f>IF(F21="〇",1,"")</f>
        <v/>
      </c>
      <c r="AV21" s="343" t="s">
        <v>169</v>
      </c>
      <c r="BL21" s="311"/>
      <c r="BM21" s="243"/>
      <c r="BN21" s="243"/>
      <c r="BO21" s="243"/>
      <c r="BP21" s="243"/>
      <c r="BQ21" s="243"/>
      <c r="BR21" s="238"/>
      <c r="BS21" s="238"/>
      <c r="BT21" s="238"/>
      <c r="BU21" s="241"/>
      <c r="BV21" s="241"/>
      <c r="BW21" s="241"/>
      <c r="BX21" s="241"/>
      <c r="BY21" s="241"/>
      <c r="BZ21" s="241"/>
      <c r="CA21" s="241"/>
      <c r="CB21" s="241"/>
      <c r="CC21" s="241"/>
      <c r="CD21" s="241"/>
      <c r="CE21" s="241"/>
      <c r="CF21" s="241"/>
      <c r="CG21" s="236"/>
      <c r="CH21" s="236"/>
      <c r="CI21" s="236">
        <v>1</v>
      </c>
    </row>
    <row r="22" spans="1:87" ht="15.75" customHeight="1" thickBot="1">
      <c r="A22" s="149"/>
      <c r="B22" s="150" t="s">
        <v>94</v>
      </c>
      <c r="C22" s="151"/>
      <c r="D22" s="152"/>
      <c r="E22" s="58"/>
      <c r="F22" s="59"/>
      <c r="G22" s="59"/>
      <c r="H22" s="59"/>
      <c r="I22" s="59"/>
      <c r="J22" s="59"/>
      <c r="K22" s="59"/>
      <c r="L22" s="59"/>
      <c r="M22" s="59"/>
      <c r="N22" s="59"/>
      <c r="O22" s="60"/>
      <c r="P22" s="42"/>
      <c r="Q22" s="42"/>
      <c r="R22" s="42"/>
      <c r="S22" s="42"/>
      <c r="T22" s="42"/>
      <c r="U22" s="42"/>
      <c r="V22" s="42"/>
      <c r="W22" s="42"/>
      <c r="X22" s="42"/>
      <c r="Y22" s="153"/>
      <c r="Z22" s="250"/>
      <c r="AP22" s="35"/>
      <c r="AQ22" s="34"/>
      <c r="AR22" s="34"/>
      <c r="AT22" s="341" t="s">
        <v>170</v>
      </c>
      <c r="AU22" s="337">
        <f>SUM(AU18:AU21)</f>
        <v>0</v>
      </c>
      <c r="AV22" s="343" t="s">
        <v>171</v>
      </c>
      <c r="BJ22" s="236"/>
      <c r="BK22" s="236"/>
      <c r="BL22" s="236"/>
      <c r="BM22" s="243" t="s">
        <v>69</v>
      </c>
      <c r="BN22" s="244" t="s">
        <v>70</v>
      </c>
      <c r="BO22" s="243"/>
      <c r="BP22" s="243"/>
      <c r="BQ22" s="243"/>
      <c r="BR22" s="236"/>
      <c r="BS22" s="236"/>
      <c r="BT22" s="236"/>
      <c r="BU22" s="236"/>
      <c r="BV22" s="236"/>
      <c r="BW22" s="236"/>
      <c r="BX22" s="236"/>
      <c r="BY22" s="236"/>
      <c r="BZ22" s="236"/>
      <c r="CA22" s="236"/>
      <c r="CB22" s="236"/>
      <c r="CC22" s="236"/>
      <c r="CD22" s="236"/>
      <c r="CE22" s="236"/>
      <c r="CF22" s="236"/>
      <c r="CG22" s="236"/>
      <c r="CH22" s="236"/>
      <c r="CI22" s="236"/>
    </row>
    <row r="23" spans="1:87" ht="15.75" customHeight="1" thickBot="1">
      <c r="B23" s="165" t="s">
        <v>136</v>
      </c>
      <c r="C23" s="109"/>
      <c r="D23" s="168"/>
      <c r="E23" s="71"/>
      <c r="F23" s="72"/>
      <c r="G23" s="72"/>
      <c r="H23" s="72"/>
      <c r="I23" s="72"/>
      <c r="J23" s="72"/>
      <c r="K23" s="72"/>
      <c r="L23" s="72"/>
      <c r="M23" s="72"/>
      <c r="N23" s="72"/>
      <c r="O23" s="73"/>
      <c r="P23" s="253"/>
      <c r="Q23" s="180"/>
      <c r="R23" s="180"/>
      <c r="S23" s="180"/>
      <c r="T23" s="180"/>
      <c r="U23" s="180"/>
      <c r="V23" s="180"/>
      <c r="W23" s="180"/>
      <c r="X23" s="180"/>
      <c r="Y23" s="181"/>
      <c r="AP23" s="35"/>
      <c r="AQ23" s="34"/>
      <c r="AR23" s="34"/>
      <c r="AT23" s="341">
        <f>C22</f>
        <v>0</v>
      </c>
      <c r="AU23" s="344">
        <f>F22</f>
        <v>0</v>
      </c>
      <c r="BJ23" s="236"/>
      <c r="BL23" s="236"/>
      <c r="BM23" s="243" t="s">
        <v>81</v>
      </c>
      <c r="BN23" s="244" t="s">
        <v>82</v>
      </c>
      <c r="BO23" s="243" t="s">
        <v>83</v>
      </c>
      <c r="BP23" s="243"/>
      <c r="BQ23" s="243"/>
      <c r="BR23" s="240"/>
      <c r="BS23" s="240"/>
      <c r="BT23" s="240"/>
      <c r="BU23" s="240"/>
      <c r="BV23" s="240"/>
      <c r="BW23" s="240"/>
      <c r="BX23" s="240"/>
      <c r="BY23" s="240"/>
      <c r="BZ23" s="240"/>
      <c r="CA23" s="240"/>
      <c r="CB23" s="240"/>
      <c r="CC23" s="240"/>
      <c r="CD23" s="240"/>
      <c r="CE23" s="240"/>
      <c r="CF23" s="240"/>
      <c r="CG23" s="240"/>
      <c r="CH23" s="240"/>
      <c r="CI23" s="236">
        <v>1</v>
      </c>
    </row>
    <row r="24" spans="1:87" ht="38.25" customHeight="1" thickBot="1">
      <c r="A24" s="144" t="s">
        <v>100</v>
      </c>
      <c r="B24" s="254" t="s">
        <v>102</v>
      </c>
      <c r="C24" s="255"/>
      <c r="D24" s="256"/>
      <c r="E24" s="381"/>
      <c r="F24" s="382"/>
      <c r="G24" s="382"/>
      <c r="H24" s="382"/>
      <c r="I24" s="382"/>
      <c r="J24" s="382"/>
      <c r="K24" s="382"/>
      <c r="L24" s="382"/>
      <c r="M24" s="382"/>
      <c r="N24" s="382"/>
      <c r="O24" s="383"/>
      <c r="P24" s="42"/>
      <c r="Q24" s="42"/>
      <c r="R24" s="42"/>
      <c r="S24" s="42"/>
      <c r="T24" s="42"/>
      <c r="U24" s="42"/>
      <c r="V24" s="42"/>
      <c r="W24" s="42"/>
      <c r="X24" s="42"/>
      <c r="Y24" s="153"/>
      <c r="AP24" s="35"/>
      <c r="AQ24" s="34"/>
      <c r="AR24" s="34"/>
      <c r="AU24" s="338"/>
      <c r="BJ24" s="236"/>
      <c r="BL24" s="236"/>
      <c r="BM24" s="243"/>
      <c r="BN24" s="244"/>
      <c r="BO24" s="243"/>
      <c r="BP24" s="316"/>
      <c r="BQ24" s="316"/>
      <c r="BR24" s="238"/>
      <c r="BS24" s="238"/>
      <c r="BT24" s="238"/>
      <c r="BU24" s="241"/>
      <c r="BV24" s="241"/>
      <c r="BW24" s="241"/>
      <c r="BX24" s="241"/>
      <c r="BY24" s="241"/>
      <c r="BZ24" s="241"/>
      <c r="CA24" s="241"/>
      <c r="CB24" s="241"/>
      <c r="CC24" s="241"/>
      <c r="CD24" s="241"/>
      <c r="CE24" s="241"/>
      <c r="CF24" s="241"/>
      <c r="CG24" s="236"/>
      <c r="CH24" s="236"/>
      <c r="CI24" s="236"/>
    </row>
    <row r="25" spans="1:87" ht="15.75" customHeight="1" thickBot="1">
      <c r="B25" s="165" t="s">
        <v>104</v>
      </c>
      <c r="C25" s="109"/>
      <c r="D25" s="168"/>
      <c r="E25" s="155"/>
      <c r="F25" s="156"/>
      <c r="G25" s="279"/>
      <c r="H25" s="280"/>
      <c r="I25" s="260"/>
      <c r="J25" s="74"/>
      <c r="K25" s="16"/>
      <c r="L25" s="16"/>
      <c r="M25" s="16"/>
      <c r="N25" s="16"/>
      <c r="O25" s="17"/>
      <c r="P25" s="17"/>
      <c r="Q25" s="17"/>
      <c r="R25" s="76"/>
      <c r="S25" s="76"/>
      <c r="T25" s="166"/>
      <c r="U25" s="166"/>
      <c r="V25" s="166"/>
      <c r="W25" s="166"/>
      <c r="X25" s="166"/>
      <c r="Y25" s="281"/>
      <c r="AT25" s="341">
        <f t="shared" ref="AT25:AT26" si="1">C25</f>
        <v>0</v>
      </c>
      <c r="AU25" s="345">
        <f>IF(F24="",0,IF(Q25&lt;50,0,IF(Q25&lt;80,1,2)))</f>
        <v>0</v>
      </c>
      <c r="AV25" s="343"/>
      <c r="BJ25" s="236"/>
      <c r="BL25" s="236"/>
      <c r="BM25" s="243" t="s">
        <v>80</v>
      </c>
      <c r="BN25" s="244"/>
      <c r="BO25" s="243"/>
      <c r="BP25" s="243"/>
      <c r="BQ25" s="243"/>
      <c r="BR25" s="240"/>
      <c r="BS25" s="240"/>
      <c r="BT25" s="240"/>
      <c r="BU25" s="240"/>
      <c r="BV25" s="240"/>
      <c r="BW25" s="240"/>
      <c r="BX25" s="240"/>
      <c r="BY25" s="240"/>
      <c r="BZ25" s="240"/>
      <c r="CA25" s="240"/>
      <c r="CB25" s="240"/>
      <c r="CC25" s="240"/>
      <c r="CD25" s="240"/>
      <c r="CE25" s="240"/>
      <c r="CF25" s="240"/>
      <c r="CG25" s="240"/>
      <c r="CH25" s="240"/>
      <c r="CI25" s="236"/>
    </row>
    <row r="26" spans="1:87" ht="15.75" customHeight="1" thickBot="1">
      <c r="A26" s="144"/>
      <c r="B26" s="165" t="s">
        <v>137</v>
      </c>
      <c r="C26" s="109"/>
      <c r="D26" s="168"/>
      <c r="E26" s="155"/>
      <c r="F26" s="156"/>
      <c r="G26" s="156"/>
      <c r="H26" s="157"/>
      <c r="I26" s="264"/>
      <c r="J26" s="264"/>
      <c r="K26" s="25"/>
      <c r="L26" s="25"/>
      <c r="M26" s="25"/>
      <c r="N26" s="25"/>
      <c r="O26" s="26"/>
      <c r="P26" s="26"/>
      <c r="Q26" s="26"/>
      <c r="R26" s="75"/>
      <c r="S26" s="75"/>
      <c r="T26" s="164"/>
      <c r="U26" s="164"/>
      <c r="V26" s="164"/>
      <c r="W26" s="164"/>
      <c r="X26" s="164"/>
      <c r="Y26" s="282"/>
      <c r="AG26" s="306"/>
      <c r="AP26" s="35"/>
      <c r="AQ26" s="34"/>
      <c r="AR26" s="34"/>
      <c r="AT26" s="341">
        <f t="shared" si="1"/>
        <v>0</v>
      </c>
      <c r="AU26" s="345">
        <f>IF(F24="",0,IF(Q26&lt;50,0,IF(Q26&lt;80,1,2)))</f>
        <v>0</v>
      </c>
      <c r="AV26" s="343"/>
      <c r="BJ26" s="236"/>
      <c r="BL26" s="236"/>
      <c r="BM26" s="243" t="s">
        <v>80</v>
      </c>
      <c r="BN26" s="244"/>
      <c r="BO26" s="243"/>
      <c r="BP26" s="243"/>
      <c r="BQ26" s="243"/>
      <c r="BR26" s="238"/>
      <c r="BS26" s="238"/>
      <c r="BT26" s="238"/>
      <c r="BU26" s="241"/>
      <c r="BV26" s="241"/>
      <c r="BW26" s="241"/>
      <c r="BX26" s="241"/>
      <c r="BY26" s="241"/>
      <c r="BZ26" s="241"/>
      <c r="CA26" s="241"/>
      <c r="CB26" s="241"/>
      <c r="CC26" s="241"/>
      <c r="CD26" s="241"/>
      <c r="CE26" s="241"/>
      <c r="CF26" s="241"/>
      <c r="CG26" s="236"/>
      <c r="CH26" s="236"/>
      <c r="CI26" s="236">
        <v>1</v>
      </c>
    </row>
    <row r="27" spans="1:87" ht="15.75" customHeight="1" thickBot="1">
      <c r="A27" s="144"/>
      <c r="B27" s="133"/>
      <c r="C27" s="33"/>
      <c r="D27" s="33"/>
      <c r="E27" s="266" t="s">
        <v>98</v>
      </c>
      <c r="F27" s="267" t="s">
        <v>99</v>
      </c>
      <c r="G27" s="268" t="s">
        <v>105</v>
      </c>
      <c r="H27" s="269"/>
      <c r="I27" s="270"/>
      <c r="J27" s="270"/>
      <c r="K27" s="270"/>
      <c r="L27" s="270"/>
      <c r="M27" s="270"/>
      <c r="N27" s="270"/>
      <c r="O27" s="270"/>
      <c r="P27" s="270"/>
      <c r="Q27" s="270"/>
      <c r="R27" s="270"/>
      <c r="S27" s="270"/>
      <c r="T27" s="270"/>
      <c r="U27" s="270"/>
      <c r="V27" s="270"/>
      <c r="W27" s="270"/>
      <c r="X27" s="270"/>
      <c r="Y27" s="271"/>
      <c r="AF27" s="314"/>
      <c r="AG27" s="306">
        <v>0</v>
      </c>
      <c r="AH27" s="305">
        <v>0</v>
      </c>
      <c r="AP27" s="35"/>
      <c r="AQ27" s="34"/>
      <c r="AR27" s="34"/>
      <c r="AT27" s="308" t="s">
        <v>172</v>
      </c>
      <c r="AU27" s="345">
        <f>SUM(AU25:AU26)</f>
        <v>0</v>
      </c>
      <c r="AV27" s="343" t="s">
        <v>171</v>
      </c>
      <c r="BJ27" s="236"/>
      <c r="BL27" s="236"/>
      <c r="BM27" s="243"/>
      <c r="BN27" s="244"/>
      <c r="BO27" s="243"/>
      <c r="BP27" s="243"/>
      <c r="BQ27" s="243"/>
      <c r="BR27" s="238"/>
      <c r="BS27" s="238"/>
      <c r="BT27" s="238"/>
      <c r="BU27" s="241"/>
      <c r="BV27" s="241"/>
      <c r="BW27" s="241"/>
      <c r="BX27" s="241"/>
      <c r="BY27" s="241"/>
      <c r="BZ27" s="241"/>
      <c r="CA27" s="241"/>
      <c r="CB27" s="241"/>
      <c r="CC27" s="241"/>
      <c r="CD27" s="241"/>
      <c r="CE27" s="241"/>
      <c r="CF27" s="241"/>
      <c r="CG27" s="236"/>
      <c r="CH27" s="236"/>
      <c r="CI27" s="236"/>
    </row>
    <row r="28" spans="1:87" ht="18.600000000000001" thickBot="1">
      <c r="B28" s="283" t="s">
        <v>138</v>
      </c>
      <c r="C28" s="284"/>
      <c r="D28" s="285"/>
      <c r="E28" s="4"/>
      <c r="F28" s="4"/>
      <c r="G28" s="272" t="s">
        <v>77</v>
      </c>
      <c r="H28" s="273"/>
      <c r="I28" s="273"/>
      <c r="J28" s="273"/>
      <c r="K28" s="273"/>
      <c r="L28" s="273"/>
      <c r="M28" s="273"/>
      <c r="N28" s="273"/>
      <c r="O28" s="273"/>
      <c r="P28" s="273"/>
      <c r="Q28" s="273"/>
      <c r="R28" s="273"/>
      <c r="S28" s="273"/>
      <c r="T28" s="273"/>
      <c r="U28" s="273"/>
      <c r="V28" s="273"/>
      <c r="W28" s="273"/>
      <c r="X28" s="273"/>
      <c r="Y28" s="274"/>
      <c r="Z28" s="250"/>
      <c r="AF28" s="314"/>
      <c r="AG28" s="306">
        <v>0</v>
      </c>
      <c r="AH28" s="305">
        <v>0</v>
      </c>
      <c r="AU28" s="338"/>
      <c r="BA28" s="346"/>
      <c r="BB28" s="347"/>
      <c r="BJ28" s="236"/>
      <c r="BL28" s="236"/>
      <c r="BM28" s="243" t="s">
        <v>84</v>
      </c>
      <c r="BN28" s="243"/>
      <c r="BO28" s="348"/>
      <c r="BP28" s="348"/>
      <c r="BQ28" s="348"/>
      <c r="BR28" s="236"/>
      <c r="BS28" s="236"/>
      <c r="BT28" s="236"/>
      <c r="BU28" s="236"/>
      <c r="BV28" s="236"/>
      <c r="BW28" s="236"/>
      <c r="BX28" s="236"/>
      <c r="BY28" s="236"/>
      <c r="BZ28" s="236"/>
      <c r="CA28" s="236"/>
      <c r="CB28" s="236"/>
      <c r="CC28" s="236"/>
      <c r="CD28" s="236"/>
      <c r="CE28" s="236"/>
      <c r="CF28" s="236"/>
      <c r="CG28" s="236"/>
      <c r="CH28" s="236"/>
      <c r="CI28" s="236">
        <v>2</v>
      </c>
    </row>
    <row r="29" spans="1:87" ht="18.600000000000001" thickBot="1">
      <c r="B29" s="286"/>
      <c r="C29" s="287"/>
      <c r="D29" s="288"/>
      <c r="E29" s="7"/>
      <c r="F29" s="7"/>
      <c r="G29" s="289" t="s">
        <v>74</v>
      </c>
      <c r="H29" s="167"/>
      <c r="I29" s="167"/>
      <c r="J29" s="167"/>
      <c r="K29" s="167"/>
      <c r="L29" s="167"/>
      <c r="M29" s="167"/>
      <c r="N29" s="167"/>
      <c r="O29" s="167"/>
      <c r="P29" s="167"/>
      <c r="Q29" s="167"/>
      <c r="R29" s="167"/>
      <c r="S29" s="167"/>
      <c r="T29" s="167"/>
      <c r="U29" s="167"/>
      <c r="V29" s="167"/>
      <c r="W29" s="167"/>
      <c r="X29" s="167"/>
      <c r="Y29" s="200"/>
      <c r="Z29" s="250"/>
      <c r="AB29" s="307" t="s">
        <v>151</v>
      </c>
      <c r="AC29" s="306">
        <f>IF(Q29=AB29,1,0)</f>
        <v>0</v>
      </c>
      <c r="AD29" s="305">
        <v>1</v>
      </c>
      <c r="AF29" s="317" t="s">
        <v>152</v>
      </c>
      <c r="AG29" s="306">
        <f>IF(V29=AF29,1,0)</f>
        <v>0</v>
      </c>
      <c r="AH29" s="305">
        <v>1</v>
      </c>
      <c r="AJ29" s="307"/>
      <c r="AU29" s="338"/>
      <c r="BA29" s="37">
        <f>C29</f>
        <v>0</v>
      </c>
      <c r="BJ29" s="236"/>
      <c r="BL29" s="236"/>
      <c r="BM29" s="243" t="s">
        <v>84</v>
      </c>
      <c r="BN29" s="243"/>
      <c r="BO29" s="348"/>
      <c r="BP29" s="348"/>
      <c r="BQ29" s="348"/>
      <c r="BR29" s="236"/>
      <c r="BS29" s="236"/>
      <c r="BT29" s="236"/>
      <c r="BU29" s="236"/>
      <c r="BV29" s="236"/>
      <c r="BW29" s="236"/>
      <c r="BX29" s="236"/>
      <c r="BY29" s="236"/>
      <c r="BZ29" s="236"/>
      <c r="CA29" s="236"/>
      <c r="CB29" s="236"/>
      <c r="CC29" s="236"/>
      <c r="CD29" s="236"/>
      <c r="CE29" s="236"/>
      <c r="CF29" s="236"/>
      <c r="CG29" s="236"/>
      <c r="CH29" s="236"/>
      <c r="CI29" s="236">
        <v>2</v>
      </c>
    </row>
    <row r="30" spans="1:87" ht="18.600000000000001" thickBot="1">
      <c r="B30" s="89" t="s">
        <v>139</v>
      </c>
      <c r="C30" s="284"/>
      <c r="D30" s="285"/>
      <c r="E30" s="4"/>
      <c r="F30" s="4"/>
      <c r="G30" s="202" t="s">
        <v>75</v>
      </c>
      <c r="H30" s="188"/>
      <c r="I30" s="188"/>
      <c r="J30" s="188"/>
      <c r="K30" s="188"/>
      <c r="L30" s="188"/>
      <c r="M30" s="188"/>
      <c r="N30" s="188"/>
      <c r="O30" s="188"/>
      <c r="P30" s="188"/>
      <c r="Q30" s="188"/>
      <c r="R30" s="188"/>
      <c r="S30" s="188"/>
      <c r="T30" s="188"/>
      <c r="U30" s="188"/>
      <c r="V30" s="188"/>
      <c r="W30" s="188"/>
      <c r="X30" s="188"/>
      <c r="Y30" s="189"/>
      <c r="AB30" s="318" t="s">
        <v>154</v>
      </c>
      <c r="AC30" s="306">
        <f>IF(Q29=AB30,2,0)</f>
        <v>0</v>
      </c>
      <c r="AD30" s="305">
        <v>2</v>
      </c>
      <c r="AF30" s="317" t="s">
        <v>155</v>
      </c>
      <c r="AG30" s="306">
        <f>IF(V29=AF30,2,0)</f>
        <v>0</v>
      </c>
      <c r="AH30" s="305">
        <v>2</v>
      </c>
      <c r="AJ30" s="324" t="s">
        <v>84</v>
      </c>
      <c r="AT30" s="341">
        <f>C30</f>
        <v>0</v>
      </c>
      <c r="AU30" s="342" t="str">
        <f>IF(F30="〇",1,"")</f>
        <v/>
      </c>
      <c r="AV30" s="343" t="s">
        <v>173</v>
      </c>
      <c r="BA30" s="37" t="s">
        <v>159</v>
      </c>
      <c r="BJ30" s="236"/>
      <c r="BL30" s="236"/>
      <c r="BM30" s="243" t="s">
        <v>84</v>
      </c>
      <c r="BN30" s="243"/>
      <c r="BO30" s="348"/>
      <c r="BP30" s="348"/>
      <c r="BQ30" s="348"/>
      <c r="BR30" s="236"/>
      <c r="BS30" s="236"/>
      <c r="BT30" s="236"/>
      <c r="BU30" s="236"/>
      <c r="BV30" s="236"/>
      <c r="BW30" s="236"/>
      <c r="BX30" s="236"/>
      <c r="BY30" s="236"/>
      <c r="BZ30" s="236"/>
      <c r="CA30" s="236"/>
      <c r="CB30" s="236"/>
      <c r="CC30" s="236"/>
      <c r="CD30" s="236"/>
      <c r="CE30" s="236"/>
      <c r="CF30" s="236"/>
      <c r="CG30" s="236"/>
      <c r="CH30" s="236"/>
      <c r="CI30" s="236">
        <v>2</v>
      </c>
    </row>
    <row r="31" spans="1:87" ht="18.600000000000001" thickBot="1">
      <c r="B31" s="286"/>
      <c r="C31" s="287"/>
      <c r="D31" s="288"/>
      <c r="E31" s="12"/>
      <c r="F31" s="12"/>
      <c r="G31" s="197" t="s">
        <v>76</v>
      </c>
      <c r="H31" s="142"/>
      <c r="I31" s="142"/>
      <c r="J31" s="142"/>
      <c r="K31" s="142"/>
      <c r="L31" s="142"/>
      <c r="M31" s="142"/>
      <c r="N31" s="142"/>
      <c r="O31" s="142"/>
      <c r="P31" s="142"/>
      <c r="Q31" s="142"/>
      <c r="R31" s="142"/>
      <c r="S31" s="142"/>
      <c r="T31" s="142"/>
      <c r="U31" s="142"/>
      <c r="V31" s="142"/>
      <c r="W31" s="142"/>
      <c r="X31" s="142"/>
      <c r="Y31" s="194"/>
      <c r="AB31" s="322" t="s">
        <v>160</v>
      </c>
      <c r="AC31" s="306">
        <f>IF(Q29=AB31,4,0)</f>
        <v>0</v>
      </c>
      <c r="AD31" s="305">
        <v>4</v>
      </c>
      <c r="AF31" s="323" t="s">
        <v>161</v>
      </c>
      <c r="AG31" s="306">
        <f>IF(V29=AF31,3,0)</f>
        <v>0</v>
      </c>
      <c r="AH31" s="305">
        <v>3</v>
      </c>
      <c r="AT31" s="341">
        <f t="shared" ref="AT31:AT35" si="2">C31</f>
        <v>0</v>
      </c>
      <c r="AU31" s="342" t="str">
        <f t="shared" ref="AU31:AU35" si="3">IF(F31="〇",1,"")</f>
        <v/>
      </c>
      <c r="AV31" s="343" t="s">
        <v>173</v>
      </c>
      <c r="BA31" s="325" t="s">
        <v>152</v>
      </c>
      <c r="BB31" s="326">
        <f>IF(SUM(BB32:BB33)=0,1,0)</f>
        <v>1</v>
      </c>
      <c r="BJ31" s="236"/>
      <c r="BL31" s="236"/>
      <c r="BM31" s="243" t="s">
        <v>84</v>
      </c>
      <c r="BN31" s="243"/>
      <c r="BO31" s="348"/>
      <c r="BP31" s="348"/>
      <c r="BQ31" s="348"/>
      <c r="BR31" s="236"/>
      <c r="BS31" s="236"/>
      <c r="BT31" s="236"/>
      <c r="BU31" s="236"/>
      <c r="BV31" s="236"/>
      <c r="BW31" s="236"/>
      <c r="BX31" s="236"/>
      <c r="BY31" s="236"/>
      <c r="BZ31" s="236"/>
      <c r="CA31" s="236"/>
      <c r="CB31" s="236"/>
      <c r="CC31" s="236"/>
      <c r="CD31" s="236"/>
      <c r="CE31" s="236"/>
      <c r="CF31" s="236"/>
      <c r="CG31" s="236"/>
      <c r="CH31" s="236"/>
      <c r="CI31" s="236">
        <v>2</v>
      </c>
    </row>
    <row r="32" spans="1:87" ht="15.75" customHeight="1">
      <c r="B32" s="89" t="s">
        <v>140</v>
      </c>
      <c r="C32" s="154"/>
      <c r="D32" s="290"/>
      <c r="E32" s="4"/>
      <c r="F32" s="4"/>
      <c r="G32" s="202" t="s">
        <v>73</v>
      </c>
      <c r="H32" s="188"/>
      <c r="I32" s="188"/>
      <c r="J32" s="188"/>
      <c r="K32" s="188"/>
      <c r="L32" s="188"/>
      <c r="M32" s="188"/>
      <c r="N32" s="188"/>
      <c r="O32" s="188"/>
      <c r="P32" s="188"/>
      <c r="Q32" s="188"/>
      <c r="R32" s="188"/>
      <c r="S32" s="188"/>
      <c r="T32" s="188"/>
      <c r="U32" s="188"/>
      <c r="V32" s="188"/>
      <c r="W32" s="188"/>
      <c r="X32" s="188"/>
      <c r="Y32" s="189"/>
      <c r="AB32" s="305" t="s">
        <v>163</v>
      </c>
      <c r="AC32" s="327">
        <f>SUM(AC29:AC31)</f>
        <v>0</v>
      </c>
      <c r="AF32" s="305" t="s">
        <v>163</v>
      </c>
      <c r="AG32" s="327" t="str">
        <f>IF(SUM(AG28:AG31)=0,"",(SUM(AG28:AG31)))</f>
        <v/>
      </c>
      <c r="AT32" s="341">
        <f t="shared" si="2"/>
        <v>0</v>
      </c>
      <c r="AU32" s="342" t="str">
        <f t="shared" si="3"/>
        <v/>
      </c>
      <c r="AV32" s="343" t="s">
        <v>173</v>
      </c>
      <c r="BA32" s="328" t="s">
        <v>155</v>
      </c>
      <c r="BB32" s="329">
        <f>IF(BB33=1,0,IF(AND((OR(AU31=1,AU32=1)),OR(AU34=1,AU35=1)),1,0))</f>
        <v>0</v>
      </c>
      <c r="BL32" s="236"/>
      <c r="BM32" s="243" t="s">
        <v>84</v>
      </c>
      <c r="BN32" s="243"/>
      <c r="BO32" s="348"/>
      <c r="BP32" s="348"/>
      <c r="BQ32" s="348"/>
      <c r="BR32" s="236"/>
      <c r="BS32" s="236"/>
      <c r="BT32" s="236"/>
      <c r="BU32" s="236"/>
      <c r="BV32" s="236"/>
      <c r="BW32" s="236"/>
      <c r="BX32" s="236"/>
      <c r="BY32" s="236"/>
      <c r="BZ32" s="236"/>
      <c r="CA32" s="236"/>
      <c r="CB32" s="236"/>
      <c r="CC32" s="236"/>
      <c r="CD32" s="236"/>
      <c r="CE32" s="236"/>
      <c r="CF32" s="236"/>
      <c r="CG32" s="236"/>
      <c r="CH32" s="236"/>
      <c r="CI32" s="237">
        <v>2</v>
      </c>
    </row>
    <row r="33" spans="2:87" ht="15.75" customHeight="1" thickBot="1">
      <c r="B33" s="134"/>
      <c r="C33" s="18"/>
      <c r="D33" s="18"/>
      <c r="E33" s="12"/>
      <c r="F33" s="12"/>
      <c r="G33" s="291" t="s">
        <v>31</v>
      </c>
      <c r="H33" s="167"/>
      <c r="I33" s="167"/>
      <c r="J33" s="167"/>
      <c r="K33" s="167"/>
      <c r="L33" s="167"/>
      <c r="M33" s="167"/>
      <c r="N33" s="167"/>
      <c r="O33" s="167"/>
      <c r="P33" s="167"/>
      <c r="Q33" s="167"/>
      <c r="R33" s="167"/>
      <c r="S33" s="167"/>
      <c r="T33" s="167"/>
      <c r="U33" s="167"/>
      <c r="V33" s="167"/>
      <c r="W33" s="167"/>
      <c r="X33" s="167"/>
      <c r="Y33" s="200"/>
      <c r="AT33" s="341">
        <f t="shared" si="2"/>
        <v>0</v>
      </c>
      <c r="AU33" s="342" t="str">
        <f t="shared" si="3"/>
        <v/>
      </c>
      <c r="AV33" s="343" t="s">
        <v>173</v>
      </c>
      <c r="BA33" s="333" t="s">
        <v>161</v>
      </c>
      <c r="BB33" s="334">
        <f>IF(AND(AU32=1,AU35=1),1,0)</f>
        <v>0</v>
      </c>
      <c r="BL33" s="236"/>
      <c r="BM33" s="243" t="s">
        <v>84</v>
      </c>
      <c r="BN33" s="236"/>
      <c r="BO33" s="349"/>
      <c r="BP33" s="349"/>
      <c r="BQ33" s="349"/>
      <c r="BR33" s="236"/>
      <c r="BS33" s="236"/>
      <c r="BT33" s="236"/>
      <c r="BU33" s="236"/>
      <c r="BV33" s="236"/>
      <c r="BW33" s="236"/>
      <c r="BX33" s="236"/>
      <c r="BY33" s="236"/>
      <c r="BZ33" s="236"/>
      <c r="CA33" s="236"/>
      <c r="CB33" s="236"/>
      <c r="CC33" s="236"/>
      <c r="CD33" s="236"/>
      <c r="CE33" s="236"/>
      <c r="CF33" s="236"/>
      <c r="CG33" s="236"/>
      <c r="CH33" s="236"/>
    </row>
    <row r="34" spans="2:87" ht="15.75" customHeight="1">
      <c r="B34" s="89" t="s">
        <v>141</v>
      </c>
      <c r="C34" s="154"/>
      <c r="D34" s="154"/>
      <c r="E34" s="5"/>
      <c r="F34" s="5"/>
      <c r="G34" s="202" t="s">
        <v>2</v>
      </c>
      <c r="H34" s="188"/>
      <c r="I34" s="188"/>
      <c r="J34" s="188"/>
      <c r="K34" s="188"/>
      <c r="L34" s="188"/>
      <c r="M34" s="188"/>
      <c r="N34" s="188"/>
      <c r="O34" s="188"/>
      <c r="P34" s="188"/>
      <c r="Q34" s="188"/>
      <c r="R34" s="188"/>
      <c r="S34" s="188"/>
      <c r="T34" s="188"/>
      <c r="U34" s="188"/>
      <c r="V34" s="188"/>
      <c r="W34" s="188"/>
      <c r="X34" s="188"/>
      <c r="Y34" s="189"/>
      <c r="AT34" s="341">
        <f t="shared" si="2"/>
        <v>0</v>
      </c>
      <c r="AU34" s="342" t="str">
        <f t="shared" si="3"/>
        <v/>
      </c>
      <c r="AV34" s="343" t="s">
        <v>173</v>
      </c>
      <c r="BL34" s="236"/>
      <c r="BM34" s="243" t="s">
        <v>84</v>
      </c>
      <c r="BN34" s="236"/>
      <c r="BO34" s="350"/>
      <c r="BP34" s="350"/>
      <c r="BQ34" s="350"/>
      <c r="BR34" s="236"/>
      <c r="BS34" s="236"/>
      <c r="BT34" s="236"/>
      <c r="BU34" s="236"/>
      <c r="BV34" s="236"/>
      <c r="BW34" s="236"/>
      <c r="BX34" s="236"/>
      <c r="BY34" s="236"/>
      <c r="BZ34" s="236"/>
      <c r="CA34" s="236"/>
      <c r="CB34" s="236"/>
      <c r="CC34" s="236"/>
      <c r="CD34" s="236"/>
      <c r="CE34" s="236"/>
      <c r="CF34" s="236"/>
      <c r="CG34" s="236"/>
      <c r="CH34" s="236"/>
      <c r="CI34" s="237">
        <v>2</v>
      </c>
    </row>
    <row r="35" spans="2:87" ht="15.75" customHeight="1">
      <c r="B35" s="133"/>
      <c r="C35" s="33"/>
      <c r="D35" s="33"/>
      <c r="E35" s="6"/>
      <c r="F35" s="6"/>
      <c r="G35" s="190" t="s">
        <v>3</v>
      </c>
      <c r="H35" s="191"/>
      <c r="I35" s="191"/>
      <c r="J35" s="191"/>
      <c r="K35" s="191"/>
      <c r="L35" s="191"/>
      <c r="M35" s="191"/>
      <c r="N35" s="191"/>
      <c r="O35" s="191"/>
      <c r="P35" s="191"/>
      <c r="Q35" s="191"/>
      <c r="R35" s="191"/>
      <c r="S35" s="191"/>
      <c r="T35" s="191"/>
      <c r="U35" s="191"/>
      <c r="V35" s="191"/>
      <c r="W35" s="191"/>
      <c r="X35" s="191"/>
      <c r="Y35" s="192"/>
      <c r="AT35" s="341">
        <f t="shared" si="2"/>
        <v>0</v>
      </c>
      <c r="AU35" s="342" t="str">
        <f t="shared" si="3"/>
        <v/>
      </c>
      <c r="AV35" s="343" t="s">
        <v>173</v>
      </c>
      <c r="BL35" s="236"/>
      <c r="BM35" s="243" t="s">
        <v>84</v>
      </c>
      <c r="BN35" s="236"/>
      <c r="BO35" s="351"/>
      <c r="BP35" s="351"/>
      <c r="BQ35" s="351"/>
      <c r="BR35" s="236"/>
      <c r="BS35" s="236"/>
      <c r="BT35" s="236"/>
      <c r="BU35" s="236"/>
      <c r="BV35" s="236"/>
      <c r="BW35" s="236"/>
      <c r="BX35" s="236"/>
      <c r="BY35" s="236"/>
      <c r="BZ35" s="236"/>
      <c r="CA35" s="236"/>
      <c r="CB35" s="236"/>
      <c r="CC35" s="236"/>
      <c r="CD35" s="236"/>
      <c r="CE35" s="236"/>
      <c r="CF35" s="236"/>
      <c r="CG35" s="236"/>
      <c r="CH35" s="236"/>
      <c r="CI35" s="237">
        <v>2</v>
      </c>
    </row>
    <row r="36" spans="2:87" ht="15.75" customHeight="1">
      <c r="B36" s="133"/>
      <c r="C36" s="33"/>
      <c r="D36" s="33"/>
      <c r="E36" s="6"/>
      <c r="F36" s="6"/>
      <c r="G36" s="190" t="s">
        <v>4</v>
      </c>
      <c r="H36" s="191"/>
      <c r="I36" s="191"/>
      <c r="J36" s="191"/>
      <c r="K36" s="191"/>
      <c r="L36" s="191"/>
      <c r="M36" s="191"/>
      <c r="N36" s="191"/>
      <c r="O36" s="191"/>
      <c r="P36" s="191"/>
      <c r="Q36" s="191"/>
      <c r="R36" s="191"/>
      <c r="S36" s="191"/>
      <c r="T36" s="191"/>
      <c r="U36" s="191"/>
      <c r="V36" s="191"/>
      <c r="W36" s="191"/>
      <c r="X36" s="191"/>
      <c r="Y36" s="192"/>
      <c r="AG36" s="306"/>
      <c r="AT36" s="341"/>
      <c r="AU36" s="35"/>
      <c r="BL36" s="236"/>
      <c r="BM36" s="243" t="s">
        <v>84</v>
      </c>
      <c r="BN36" s="236"/>
      <c r="BO36" s="351"/>
      <c r="BP36" s="351"/>
      <c r="BQ36" s="351"/>
      <c r="BR36" s="236"/>
      <c r="BS36" s="236"/>
      <c r="BT36" s="236"/>
      <c r="BU36" s="236"/>
      <c r="BV36" s="236"/>
      <c r="BW36" s="236"/>
      <c r="BX36" s="236"/>
      <c r="BY36" s="236"/>
      <c r="BZ36" s="236"/>
      <c r="CA36" s="236"/>
      <c r="CB36" s="236"/>
      <c r="CC36" s="236"/>
      <c r="CD36" s="236"/>
      <c r="CE36" s="236"/>
      <c r="CF36" s="236"/>
      <c r="CG36" s="236"/>
      <c r="CH36" s="236"/>
      <c r="CI36" s="237">
        <v>2</v>
      </c>
    </row>
    <row r="37" spans="2:87" ht="15.75" customHeight="1" thickBot="1">
      <c r="B37" s="134"/>
      <c r="C37" s="18"/>
      <c r="D37" s="18"/>
      <c r="E37" s="9"/>
      <c r="F37" s="9"/>
      <c r="G37" s="18" t="s">
        <v>5</v>
      </c>
      <c r="H37" s="167"/>
      <c r="I37" s="167"/>
      <c r="J37" s="167"/>
      <c r="K37" s="167"/>
      <c r="L37" s="167"/>
      <c r="M37" s="167"/>
      <c r="N37" s="167"/>
      <c r="O37" s="167"/>
      <c r="P37" s="167"/>
      <c r="Q37" s="167"/>
      <c r="R37" s="167"/>
      <c r="S37" s="167"/>
      <c r="T37" s="167"/>
      <c r="U37" s="167"/>
      <c r="V37" s="167"/>
      <c r="W37" s="167"/>
      <c r="X37" s="167"/>
      <c r="Y37" s="200"/>
      <c r="AF37" s="314"/>
      <c r="AG37" s="306">
        <v>0</v>
      </c>
      <c r="AH37" s="305">
        <v>0</v>
      </c>
      <c r="BL37" s="236"/>
      <c r="BM37" s="243" t="s">
        <v>84</v>
      </c>
      <c r="BN37" s="236"/>
      <c r="BO37" s="351"/>
      <c r="BP37" s="351"/>
      <c r="BQ37" s="351"/>
      <c r="BR37" s="236"/>
      <c r="BS37" s="236"/>
      <c r="BT37" s="236"/>
      <c r="BU37" s="236"/>
      <c r="BV37" s="236"/>
      <c r="BW37" s="236"/>
      <c r="BX37" s="236"/>
      <c r="BY37" s="236"/>
      <c r="BZ37" s="236"/>
      <c r="CA37" s="236"/>
      <c r="CB37" s="236"/>
      <c r="CC37" s="236"/>
      <c r="CD37" s="236"/>
      <c r="CE37" s="236"/>
      <c r="CF37" s="236"/>
      <c r="CG37" s="236"/>
      <c r="CH37" s="236"/>
      <c r="CI37" s="237">
        <v>2</v>
      </c>
    </row>
    <row r="38" spans="2:87" ht="15.75" customHeight="1" thickBot="1">
      <c r="B38" s="133" t="s">
        <v>142</v>
      </c>
      <c r="C38" s="33"/>
      <c r="D38" s="33"/>
      <c r="E38" s="8"/>
      <c r="F38" s="8"/>
      <c r="G38" s="33" t="s">
        <v>72</v>
      </c>
      <c r="H38" s="142"/>
      <c r="I38" s="142"/>
      <c r="J38" s="142"/>
      <c r="K38" s="142"/>
      <c r="L38" s="142"/>
      <c r="M38" s="142"/>
      <c r="N38" s="142"/>
      <c r="O38" s="142"/>
      <c r="P38" s="142"/>
      <c r="Q38" s="142"/>
      <c r="R38" s="142"/>
      <c r="S38" s="142"/>
      <c r="T38" s="142"/>
      <c r="U38" s="142"/>
      <c r="V38" s="142"/>
      <c r="W38" s="142"/>
      <c r="X38" s="142"/>
      <c r="Y38" s="194"/>
      <c r="AB38" s="307" t="s">
        <v>151</v>
      </c>
      <c r="AC38" s="306">
        <f>IF(AB42=AB38,1,0)</f>
        <v>1</v>
      </c>
      <c r="AD38" s="305">
        <v>1</v>
      </c>
      <c r="AF38" s="317" t="s">
        <v>152</v>
      </c>
      <c r="AG38" s="306">
        <f>IF(V38=AF38,1,0)</f>
        <v>0</v>
      </c>
      <c r="AH38" s="305">
        <v>1</v>
      </c>
      <c r="AJ38" s="307"/>
      <c r="AK38" s="306">
        <v>0</v>
      </c>
      <c r="AL38" s="305">
        <v>0</v>
      </c>
      <c r="AR38" s="37">
        <f>V38</f>
        <v>0</v>
      </c>
      <c r="BA38" s="37">
        <f>C38</f>
        <v>0</v>
      </c>
      <c r="BE38" s="352" t="s">
        <v>174</v>
      </c>
      <c r="BF38" s="353"/>
      <c r="BL38" s="236"/>
      <c r="BM38" s="243" t="s">
        <v>84</v>
      </c>
      <c r="BN38" s="236"/>
      <c r="BO38" s="349"/>
      <c r="BP38" s="349"/>
      <c r="BQ38" s="349"/>
      <c r="BR38" s="236"/>
      <c r="BS38" s="236"/>
      <c r="BT38" s="236"/>
      <c r="BU38" s="236"/>
      <c r="BV38" s="236"/>
      <c r="BW38" s="236"/>
      <c r="BX38" s="236"/>
      <c r="BY38" s="236"/>
      <c r="BZ38" s="236"/>
      <c r="CA38" s="236"/>
      <c r="CB38" s="236"/>
      <c r="CC38" s="236"/>
      <c r="CD38" s="236"/>
      <c r="CE38" s="236"/>
      <c r="CF38" s="236"/>
      <c r="CG38" s="236"/>
      <c r="CH38" s="236"/>
    </row>
    <row r="39" spans="2:87" ht="15.75" customHeight="1">
      <c r="B39" s="89" t="s">
        <v>143</v>
      </c>
      <c r="C39" s="154"/>
      <c r="D39" s="290"/>
      <c r="E39" s="4"/>
      <c r="F39" s="4"/>
      <c r="G39" s="202" t="s">
        <v>33</v>
      </c>
      <c r="H39" s="188"/>
      <c r="I39" s="188"/>
      <c r="J39" s="188"/>
      <c r="K39" s="188"/>
      <c r="L39" s="188"/>
      <c r="M39" s="188"/>
      <c r="N39" s="188"/>
      <c r="O39" s="188"/>
      <c r="P39" s="188"/>
      <c r="Q39" s="188"/>
      <c r="R39" s="188"/>
      <c r="S39" s="188"/>
      <c r="T39" s="188"/>
      <c r="U39" s="188"/>
      <c r="V39" s="188"/>
      <c r="W39" s="188"/>
      <c r="X39" s="188"/>
      <c r="Y39" s="189"/>
      <c r="Z39" s="250"/>
      <c r="AB39" s="318" t="s">
        <v>154</v>
      </c>
      <c r="AC39" s="306">
        <f>IF(AB42=AB39,2,0)</f>
        <v>0</v>
      </c>
      <c r="AD39" s="305">
        <v>2</v>
      </c>
      <c r="AF39" s="317" t="s">
        <v>155</v>
      </c>
      <c r="AG39" s="306">
        <f>IF(V38=AF39,2,0)</f>
        <v>0</v>
      </c>
      <c r="AH39" s="305">
        <v>2</v>
      </c>
      <c r="AJ39" s="315" t="s">
        <v>81</v>
      </c>
      <c r="AK39" s="306">
        <f>IF(F39=AJ39,1,0)</f>
        <v>0</v>
      </c>
      <c r="AL39" s="305">
        <v>1</v>
      </c>
      <c r="AR39" s="37" t="s">
        <v>175</v>
      </c>
      <c r="AS39" s="354">
        <f>F40</f>
        <v>0</v>
      </c>
      <c r="BA39" s="37" t="s">
        <v>159</v>
      </c>
      <c r="BE39" s="355" t="s">
        <v>176</v>
      </c>
      <c r="BF39" s="356" t="e">
        <f>#REF!</f>
        <v>#REF!</v>
      </c>
      <c r="BL39" s="236"/>
      <c r="BM39" s="243" t="s">
        <v>84</v>
      </c>
      <c r="BN39" s="236"/>
      <c r="BO39" s="236"/>
      <c r="BP39" s="236"/>
      <c r="BQ39" s="236"/>
      <c r="BR39" s="236"/>
      <c r="BS39" s="236"/>
      <c r="BT39" s="236"/>
      <c r="BU39" s="236"/>
      <c r="BV39" s="236"/>
      <c r="BW39" s="236"/>
      <c r="BX39" s="236"/>
      <c r="BY39" s="236"/>
      <c r="BZ39" s="236"/>
      <c r="CA39" s="236"/>
      <c r="CB39" s="236"/>
      <c r="CC39" s="236"/>
      <c r="CD39" s="236"/>
      <c r="CE39" s="236"/>
      <c r="CF39" s="236"/>
      <c r="CG39" s="236"/>
      <c r="CH39" s="236"/>
      <c r="CI39" s="237">
        <v>2</v>
      </c>
    </row>
    <row r="40" spans="2:87" ht="15.75" customHeight="1" thickBot="1">
      <c r="B40" s="134"/>
      <c r="C40" s="18"/>
      <c r="D40" s="252"/>
      <c r="E40" s="7"/>
      <c r="F40" s="7"/>
      <c r="G40" s="291" t="s">
        <v>32</v>
      </c>
      <c r="H40" s="167"/>
      <c r="I40" s="167"/>
      <c r="J40" s="167"/>
      <c r="K40" s="167"/>
      <c r="L40" s="167"/>
      <c r="M40" s="167"/>
      <c r="N40" s="167"/>
      <c r="O40" s="167"/>
      <c r="P40" s="167"/>
      <c r="Q40" s="167"/>
      <c r="R40" s="167"/>
      <c r="S40" s="167"/>
      <c r="T40" s="167"/>
      <c r="U40" s="167"/>
      <c r="V40" s="167"/>
      <c r="W40" s="167"/>
      <c r="X40" s="167"/>
      <c r="Y40" s="200"/>
      <c r="Z40" s="250"/>
      <c r="AB40" s="322" t="s">
        <v>160</v>
      </c>
      <c r="AC40" s="306">
        <f>IF(AB42=AB40,4,0)</f>
        <v>0</v>
      </c>
      <c r="AD40" s="305">
        <v>4</v>
      </c>
      <c r="AF40" s="323" t="s">
        <v>161</v>
      </c>
      <c r="AG40" s="306">
        <f>IF(V38=AF40,3,0)</f>
        <v>0</v>
      </c>
      <c r="AH40" s="305">
        <v>3</v>
      </c>
      <c r="AJ40" s="324" t="s">
        <v>82</v>
      </c>
      <c r="AK40" s="306">
        <f>IF(F39=AJ40,2,0)</f>
        <v>0</v>
      </c>
      <c r="AL40" s="305">
        <v>2</v>
      </c>
      <c r="BA40" s="325" t="s">
        <v>152</v>
      </c>
      <c r="BB40" s="326" t="e">
        <f>IF(SUM(BB41:BB42)=0,1,0)</f>
        <v>#REF!</v>
      </c>
      <c r="BE40" s="355" t="s">
        <v>177</v>
      </c>
      <c r="BF40" s="356" t="e">
        <f>#REF!</f>
        <v>#REF!</v>
      </c>
      <c r="BL40" s="236"/>
      <c r="BM40" s="243" t="s">
        <v>84</v>
      </c>
      <c r="BN40" s="236"/>
      <c r="BO40" s="236"/>
      <c r="BP40" s="236"/>
      <c r="BQ40" s="236"/>
      <c r="BR40" s="236"/>
      <c r="BS40" s="236"/>
      <c r="BT40" s="236"/>
      <c r="BU40" s="236"/>
      <c r="BV40" s="236"/>
      <c r="BW40" s="236"/>
      <c r="BX40" s="236"/>
      <c r="BY40" s="236"/>
      <c r="BZ40" s="236"/>
      <c r="CA40" s="236"/>
      <c r="CB40" s="236"/>
      <c r="CC40" s="236"/>
      <c r="CD40" s="236"/>
      <c r="CE40" s="236"/>
      <c r="CF40" s="236"/>
      <c r="CG40" s="236"/>
      <c r="CH40" s="236"/>
      <c r="CI40" s="237">
        <v>2</v>
      </c>
    </row>
    <row r="41" spans="2:87" ht="7.2" customHeight="1" thickBot="1">
      <c r="B41" s="136"/>
      <c r="C41" s="136"/>
      <c r="D41" s="136"/>
      <c r="E41" s="292"/>
      <c r="F41" s="292"/>
      <c r="G41" s="292"/>
      <c r="H41" s="292"/>
      <c r="I41" s="292"/>
      <c r="J41" s="292"/>
      <c r="K41" s="292"/>
      <c r="L41" s="292"/>
      <c r="M41" s="292"/>
      <c r="N41" s="292"/>
      <c r="O41" s="292"/>
      <c r="P41" s="292"/>
      <c r="Q41" s="292"/>
      <c r="R41" s="292"/>
      <c r="S41" s="292"/>
      <c r="T41" s="292"/>
      <c r="U41" s="292"/>
      <c r="V41" s="292"/>
      <c r="W41" s="292"/>
      <c r="X41" s="292"/>
      <c r="Y41" s="292"/>
      <c r="Z41" s="250"/>
      <c r="AB41" s="305" t="s">
        <v>163</v>
      </c>
      <c r="AC41" s="327">
        <f>SUM(AC38:AC40)</f>
        <v>1</v>
      </c>
      <c r="AF41" s="305" t="s">
        <v>163</v>
      </c>
      <c r="AG41" s="327" t="str">
        <f>IF(SUM(AG37:AG40)=0,"",(SUM(AG37:AG40)))</f>
        <v/>
      </c>
      <c r="AJ41" s="305" t="s">
        <v>163</v>
      </c>
      <c r="AK41" s="327" t="str">
        <f>IF(SUM(AK38:AK40)=0,"",(SUM(AK38:AK40)))</f>
        <v/>
      </c>
      <c r="BA41" s="328" t="s">
        <v>155</v>
      </c>
      <c r="BB41" s="329" t="e">
        <f>IF(#REF!="",0,IF(AND(F40&gt;=20,F40&lt;#REF!),1,0))</f>
        <v>#REF!</v>
      </c>
      <c r="BE41" s="355" t="s">
        <v>178</v>
      </c>
      <c r="BF41" s="356" t="e">
        <f>#REF!</f>
        <v>#REF!</v>
      </c>
      <c r="BL41" s="236"/>
      <c r="BM41" s="236"/>
      <c r="BN41" s="236"/>
      <c r="BO41" s="236"/>
      <c r="BP41" s="236"/>
      <c r="BQ41" s="236"/>
      <c r="BR41" s="236"/>
      <c r="BS41" s="236"/>
      <c r="BT41" s="236"/>
      <c r="BU41" s="236"/>
      <c r="BV41" s="236"/>
      <c r="BW41" s="236"/>
      <c r="BX41" s="236"/>
      <c r="BY41" s="236"/>
      <c r="BZ41" s="236"/>
      <c r="CA41" s="236"/>
      <c r="CB41" s="236"/>
      <c r="CC41" s="236"/>
      <c r="CD41" s="236"/>
      <c r="CE41" s="236"/>
      <c r="CF41" s="236"/>
      <c r="CG41" s="236"/>
      <c r="CH41" s="236"/>
    </row>
    <row r="42" spans="2:87" ht="18.600000000000001" thickBot="1">
      <c r="B42" s="172" t="s">
        <v>86</v>
      </c>
      <c r="C42" s="230"/>
      <c r="D42" s="230"/>
      <c r="E42" s="226"/>
      <c r="F42" s="226"/>
      <c r="G42" s="226"/>
      <c r="H42" s="226"/>
      <c r="I42" s="226"/>
      <c r="J42" s="226"/>
      <c r="K42" s="226"/>
      <c r="L42" s="226"/>
      <c r="M42" s="226"/>
      <c r="N42" s="226"/>
      <c r="O42" s="226"/>
      <c r="P42" s="226"/>
      <c r="Q42" s="226"/>
      <c r="R42" s="226"/>
      <c r="S42" s="226"/>
      <c r="T42" s="226"/>
      <c r="U42" s="226"/>
      <c r="V42" s="226"/>
      <c r="W42" s="226"/>
      <c r="X42" s="226"/>
      <c r="Y42" s="232"/>
      <c r="Z42" s="250"/>
      <c r="AB42" s="330" t="s">
        <v>151</v>
      </c>
      <c r="AC42" s="331"/>
      <c r="AD42" s="331"/>
      <c r="AE42" s="331"/>
      <c r="AF42" s="332"/>
      <c r="BA42" s="333" t="s">
        <v>161</v>
      </c>
      <c r="BB42" s="334">
        <f>IF(F40="",0,IF(F40&gt;=#REF!,1,0))</f>
        <v>0</v>
      </c>
      <c r="BE42" s="357" t="s">
        <v>179</v>
      </c>
      <c r="BF42" s="358" t="e">
        <f>SUM(BF39:BF41)</f>
        <v>#REF!</v>
      </c>
    </row>
    <row r="43" spans="2:87" ht="49.2" customHeight="1">
      <c r="B43" s="233"/>
      <c r="C43" s="234"/>
      <c r="D43" s="234"/>
      <c r="E43" s="234"/>
      <c r="F43" s="234"/>
      <c r="G43" s="234"/>
      <c r="H43" s="234"/>
      <c r="I43" s="234"/>
      <c r="J43" s="234"/>
      <c r="K43" s="234"/>
      <c r="L43" s="234"/>
      <c r="M43" s="234"/>
      <c r="N43" s="234"/>
      <c r="O43" s="234"/>
      <c r="P43" s="234"/>
      <c r="Q43" s="234"/>
      <c r="R43" s="234"/>
      <c r="S43" s="234"/>
      <c r="T43" s="234"/>
      <c r="U43" s="234"/>
      <c r="V43" s="234"/>
      <c r="W43" s="234"/>
      <c r="X43" s="234"/>
      <c r="Y43" s="235"/>
      <c r="Z43" s="250"/>
      <c r="AJ43" s="307"/>
      <c r="AK43" s="306">
        <v>0</v>
      </c>
      <c r="AL43" s="305">
        <v>0</v>
      </c>
      <c r="AP43" s="35"/>
      <c r="AQ43" s="34"/>
      <c r="AR43" s="34"/>
      <c r="BE43" s="359" t="s">
        <v>180</v>
      </c>
      <c r="BF43" s="360"/>
      <c r="BM43" s="237" t="s">
        <v>87</v>
      </c>
    </row>
    <row r="44" spans="2:87">
      <c r="Z44" s="250"/>
      <c r="AJ44" s="315" t="s">
        <v>181</v>
      </c>
      <c r="AK44" s="306">
        <f>IF(F43=AJ44,1,0)</f>
        <v>0</v>
      </c>
      <c r="AL44" s="305">
        <v>1</v>
      </c>
      <c r="AP44" s="35"/>
      <c r="AQ44" s="34"/>
      <c r="AR44" s="34"/>
      <c r="BE44" s="355" t="s">
        <v>182</v>
      </c>
      <c r="BF44" s="356" t="e">
        <f>#REF!</f>
        <v>#REF!</v>
      </c>
    </row>
    <row r="45" spans="2:87">
      <c r="Z45" s="250"/>
      <c r="AJ45" s="315" t="s">
        <v>183</v>
      </c>
      <c r="AK45" s="306">
        <f>IF(F43=AJ45,2,0)</f>
        <v>0</v>
      </c>
      <c r="AL45" s="305">
        <v>2</v>
      </c>
      <c r="AP45" s="35"/>
      <c r="AQ45" s="34"/>
      <c r="AR45" s="34"/>
      <c r="BE45" s="355" t="s">
        <v>184</v>
      </c>
      <c r="BF45" s="356" t="e">
        <f>#REF!</f>
        <v>#REF!</v>
      </c>
    </row>
    <row r="46" spans="2:87">
      <c r="AJ46" s="315" t="s">
        <v>185</v>
      </c>
      <c r="AK46" s="306">
        <f>IF(F43=AJ46,3,0)</f>
        <v>0</v>
      </c>
      <c r="AL46" s="305">
        <v>3</v>
      </c>
      <c r="AP46" s="35"/>
      <c r="AQ46" s="34"/>
      <c r="AR46" s="34"/>
      <c r="BE46" s="355" t="s">
        <v>186</v>
      </c>
      <c r="BF46" s="356" t="e">
        <f>#REF!</f>
        <v>#REF!</v>
      </c>
    </row>
    <row r="47" spans="2:87" ht="18.600000000000001" thickBot="1">
      <c r="AJ47" s="324" t="s">
        <v>187</v>
      </c>
      <c r="AK47" s="306">
        <f>IF(F43=AJ47,4,0)</f>
        <v>0</v>
      </c>
      <c r="AL47" s="305">
        <v>4</v>
      </c>
      <c r="AP47" s="35"/>
      <c r="AQ47" s="34"/>
      <c r="AR47" s="34"/>
      <c r="BE47" s="355" t="s">
        <v>188</v>
      </c>
      <c r="BF47" s="361" t="e">
        <f>#REF!</f>
        <v>#REF!</v>
      </c>
    </row>
    <row r="48" spans="2:87">
      <c r="Z48" s="250"/>
      <c r="AJ48" s="305" t="s">
        <v>163</v>
      </c>
      <c r="AK48" s="327" t="str">
        <f>IF(SUM(AK43:AK47)=0,"",(SUM(AK43:AK47)))</f>
        <v/>
      </c>
      <c r="AP48" s="35"/>
      <c r="AQ48" s="34"/>
      <c r="AR48" s="34"/>
      <c r="BE48" s="355" t="s">
        <v>189</v>
      </c>
      <c r="BF48" s="356" t="e">
        <f>#REF!</f>
        <v>#REF!</v>
      </c>
    </row>
    <row r="49" spans="26:58" ht="18.600000000000001" thickBot="1">
      <c r="Z49" s="250"/>
      <c r="AT49" s="341">
        <f>C49</f>
        <v>0</v>
      </c>
      <c r="AU49" s="342" t="str">
        <f>IF(F49="〇",1,"")</f>
        <v/>
      </c>
      <c r="AV49" s="343" t="s">
        <v>169</v>
      </c>
      <c r="BE49" s="362" t="s">
        <v>179</v>
      </c>
      <c r="BF49" s="363" t="e">
        <f>SUM(BF44:BF48)</f>
        <v>#REF!</v>
      </c>
    </row>
    <row r="50" spans="26:58" ht="19.2" thickTop="1" thickBot="1">
      <c r="Z50" s="250"/>
      <c r="AT50" s="341">
        <f t="shared" ref="AT50:AT71" si="4">C50</f>
        <v>0</v>
      </c>
      <c r="AU50" s="342" t="str">
        <f t="shared" ref="AU50:AU71" si="5">IF(F50="〇",1,"")</f>
        <v/>
      </c>
      <c r="AV50" s="343" t="s">
        <v>169</v>
      </c>
      <c r="BE50" s="364" t="s">
        <v>172</v>
      </c>
      <c r="BF50" s="365" t="e">
        <f>BF42+BF49</f>
        <v>#REF!</v>
      </c>
    </row>
    <row r="51" spans="26:58">
      <c r="Z51" s="250"/>
      <c r="AJ51" s="307"/>
      <c r="AT51" s="341">
        <f t="shared" si="4"/>
        <v>0</v>
      </c>
      <c r="AU51" s="342" t="str">
        <f t="shared" si="5"/>
        <v/>
      </c>
      <c r="AV51" s="343" t="s">
        <v>169</v>
      </c>
    </row>
    <row r="52" spans="26:58" ht="18.600000000000001" thickBot="1">
      <c r="AJ52" s="324" t="s">
        <v>84</v>
      </c>
      <c r="AT52" s="341">
        <f t="shared" si="4"/>
        <v>0</v>
      </c>
      <c r="AU52" s="342" t="str">
        <f t="shared" si="5"/>
        <v/>
      </c>
      <c r="AV52" s="343" t="s">
        <v>169</v>
      </c>
    </row>
    <row r="53" spans="26:58">
      <c r="AT53" s="341">
        <f t="shared" si="4"/>
        <v>0</v>
      </c>
      <c r="AU53" s="342" t="str">
        <f t="shared" si="5"/>
        <v/>
      </c>
      <c r="AV53" s="343" t="s">
        <v>169</v>
      </c>
    </row>
    <row r="54" spans="26:58">
      <c r="AT54" s="341">
        <f t="shared" si="4"/>
        <v>0</v>
      </c>
      <c r="AU54" s="342" t="str">
        <f t="shared" si="5"/>
        <v/>
      </c>
      <c r="AV54" s="343" t="s">
        <v>169</v>
      </c>
    </row>
    <row r="55" spans="26:58">
      <c r="AT55" s="341">
        <f t="shared" si="4"/>
        <v>0</v>
      </c>
      <c r="AU55" s="342" t="str">
        <f t="shared" si="5"/>
        <v/>
      </c>
      <c r="AV55" s="343" t="s">
        <v>169</v>
      </c>
    </row>
    <row r="56" spans="26:58">
      <c r="AT56" s="341">
        <f t="shared" si="4"/>
        <v>0</v>
      </c>
      <c r="AU56" s="342" t="str">
        <f t="shared" si="5"/>
        <v/>
      </c>
      <c r="AV56" s="343" t="s">
        <v>169</v>
      </c>
    </row>
    <row r="57" spans="26:58">
      <c r="AT57" s="341">
        <f t="shared" si="4"/>
        <v>0</v>
      </c>
      <c r="AU57" s="342" t="str">
        <f t="shared" si="5"/>
        <v/>
      </c>
      <c r="AV57" s="343" t="s">
        <v>169</v>
      </c>
    </row>
    <row r="58" spans="26:58">
      <c r="AT58" s="341">
        <f t="shared" si="4"/>
        <v>0</v>
      </c>
      <c r="AU58" s="342" t="str">
        <f t="shared" si="5"/>
        <v/>
      </c>
      <c r="AV58" s="343" t="s">
        <v>169</v>
      </c>
    </row>
    <row r="59" spans="26:58">
      <c r="AT59" s="341">
        <f t="shared" si="4"/>
        <v>0</v>
      </c>
      <c r="AU59" s="342" t="str">
        <f t="shared" si="5"/>
        <v/>
      </c>
      <c r="AV59" s="343" t="s">
        <v>169</v>
      </c>
    </row>
    <row r="60" spans="26:58">
      <c r="AT60" s="341">
        <f t="shared" si="4"/>
        <v>0</v>
      </c>
      <c r="AU60" s="342" t="str">
        <f t="shared" si="5"/>
        <v/>
      </c>
      <c r="AV60" s="343" t="s">
        <v>169</v>
      </c>
    </row>
    <row r="61" spans="26:58">
      <c r="AT61" s="341">
        <f t="shared" si="4"/>
        <v>0</v>
      </c>
      <c r="AU61" s="342" t="str">
        <f t="shared" si="5"/>
        <v/>
      </c>
      <c r="AV61" s="343" t="s">
        <v>169</v>
      </c>
    </row>
    <row r="62" spans="26:58">
      <c r="AT62" s="341">
        <f t="shared" si="4"/>
        <v>0</v>
      </c>
      <c r="AU62" s="342" t="str">
        <f t="shared" si="5"/>
        <v/>
      </c>
      <c r="AV62" s="343" t="s">
        <v>169</v>
      </c>
    </row>
    <row r="63" spans="26:58">
      <c r="Z63" s="250"/>
      <c r="AT63" s="341">
        <f t="shared" si="4"/>
        <v>0</v>
      </c>
      <c r="AU63" s="342" t="str">
        <f t="shared" si="5"/>
        <v/>
      </c>
      <c r="AV63" s="343" t="s">
        <v>169</v>
      </c>
    </row>
    <row r="64" spans="26:58">
      <c r="AT64" s="341">
        <f t="shared" si="4"/>
        <v>0</v>
      </c>
      <c r="AU64" s="342" t="str">
        <f t="shared" si="5"/>
        <v/>
      </c>
      <c r="AV64" s="343" t="s">
        <v>169</v>
      </c>
    </row>
    <row r="65" spans="27:54">
      <c r="AO65" s="343"/>
      <c r="AP65" s="366"/>
      <c r="AQ65" s="343"/>
      <c r="AR65" s="343"/>
      <c r="AS65" s="343"/>
      <c r="AT65" s="341">
        <f t="shared" si="4"/>
        <v>0</v>
      </c>
      <c r="AU65" s="342" t="str">
        <f t="shared" si="5"/>
        <v/>
      </c>
      <c r="AV65" s="343" t="s">
        <v>169</v>
      </c>
    </row>
    <row r="66" spans="27:54">
      <c r="AT66" s="341">
        <f t="shared" si="4"/>
        <v>0</v>
      </c>
      <c r="AU66" s="342" t="str">
        <f t="shared" si="5"/>
        <v/>
      </c>
      <c r="AV66" s="343" t="s">
        <v>169</v>
      </c>
    </row>
    <row r="67" spans="27:54">
      <c r="AO67" s="339"/>
      <c r="AP67" s="367"/>
      <c r="AQ67" s="339"/>
      <c r="AR67" s="339"/>
      <c r="AS67" s="339"/>
      <c r="AT67" s="341">
        <f t="shared" si="4"/>
        <v>0</v>
      </c>
      <c r="AU67" s="342" t="str">
        <f t="shared" si="5"/>
        <v/>
      </c>
      <c r="AV67" s="343" t="s">
        <v>169</v>
      </c>
    </row>
    <row r="68" spans="27:54">
      <c r="AT68" s="341">
        <f t="shared" si="4"/>
        <v>0</v>
      </c>
      <c r="AU68" s="342" t="str">
        <f t="shared" si="5"/>
        <v/>
      </c>
      <c r="AV68" s="343" t="s">
        <v>169</v>
      </c>
    </row>
    <row r="69" spans="27:54">
      <c r="AT69" s="341">
        <f t="shared" si="4"/>
        <v>0</v>
      </c>
      <c r="AU69" s="342" t="str">
        <f t="shared" si="5"/>
        <v/>
      </c>
      <c r="AV69" s="343" t="s">
        <v>169</v>
      </c>
    </row>
    <row r="70" spans="27:54">
      <c r="AT70" s="341">
        <f t="shared" si="4"/>
        <v>0</v>
      </c>
      <c r="AU70" s="342" t="str">
        <f t="shared" si="5"/>
        <v/>
      </c>
      <c r="AV70" s="343" t="s">
        <v>169</v>
      </c>
    </row>
    <row r="71" spans="27:54">
      <c r="AT71" s="341">
        <f t="shared" si="4"/>
        <v>0</v>
      </c>
      <c r="AU71" s="342" t="str">
        <f t="shared" si="5"/>
        <v/>
      </c>
      <c r="AV71" s="343" t="s">
        <v>169</v>
      </c>
    </row>
    <row r="73" spans="27:54">
      <c r="AT73" s="341">
        <f>C73</f>
        <v>0</v>
      </c>
      <c r="AU73" s="342" t="str">
        <f t="shared" ref="AU73" si="6">IF(F73="〇",1,"")</f>
        <v/>
      </c>
      <c r="AV73" s="343" t="s">
        <v>169</v>
      </c>
    </row>
    <row r="74" spans="27:54" ht="18.600000000000001" thickBot="1">
      <c r="AT74" s="341"/>
      <c r="AU74" s="368"/>
      <c r="AV74" s="343"/>
    </row>
    <row r="75" spans="27:54">
      <c r="AA75" s="37"/>
      <c r="AB75" s="307" t="s">
        <v>151</v>
      </c>
      <c r="AC75" s="306">
        <f>IF(AA79=AB75,1,0)</f>
        <v>1</v>
      </c>
      <c r="AD75" s="305">
        <v>1</v>
      </c>
      <c r="AF75" s="317" t="s">
        <v>152</v>
      </c>
      <c r="AG75" s="306">
        <f>IF(V75=AF75,1,0)</f>
        <v>0</v>
      </c>
      <c r="AH75" s="305">
        <v>1</v>
      </c>
      <c r="AI75" s="34"/>
      <c r="AJ75" s="307" t="s">
        <v>190</v>
      </c>
      <c r="AK75" s="369"/>
      <c r="AL75" s="369"/>
      <c r="AM75" s="369"/>
      <c r="AN75" s="37"/>
      <c r="AP75" s="37"/>
      <c r="AT75" s="37"/>
      <c r="AU75" s="37"/>
      <c r="AV75" s="37"/>
      <c r="BA75" s="37">
        <f>C75</f>
        <v>0</v>
      </c>
    </row>
    <row r="76" spans="27:54" ht="18.600000000000001" thickBot="1">
      <c r="AA76" s="37"/>
      <c r="AB76" s="318" t="s">
        <v>154</v>
      </c>
      <c r="AC76" s="306">
        <f>IF(AA79=AB76,2,0)</f>
        <v>0</v>
      </c>
      <c r="AD76" s="305">
        <v>2</v>
      </c>
      <c r="AF76" s="317" t="s">
        <v>155</v>
      </c>
      <c r="AG76" s="306">
        <f>IF(V75=AF76,2,0)</f>
        <v>0</v>
      </c>
      <c r="AH76" s="305">
        <v>2</v>
      </c>
      <c r="AI76" s="37"/>
      <c r="AJ76" s="370" t="s">
        <v>191</v>
      </c>
      <c r="AK76" s="37"/>
      <c r="AL76" s="37"/>
      <c r="AM76" s="37"/>
      <c r="AN76" s="37"/>
      <c r="AO76" s="371"/>
      <c r="AP76" s="371"/>
      <c r="AQ76" s="308"/>
      <c r="AR76" s="308"/>
      <c r="AS76" s="308"/>
      <c r="AU76" s="37"/>
      <c r="AV76" s="308"/>
      <c r="AX76" s="310"/>
      <c r="BA76" s="37" t="s">
        <v>159</v>
      </c>
    </row>
    <row r="77" spans="27:54" ht="18.600000000000001" thickBot="1">
      <c r="AA77" s="37"/>
      <c r="AB77" s="322" t="s">
        <v>160</v>
      </c>
      <c r="AC77" s="306">
        <f>IF(AA79=AB77,4,0)</f>
        <v>0</v>
      </c>
      <c r="AD77" s="305">
        <v>4</v>
      </c>
      <c r="AF77" s="323" t="s">
        <v>161</v>
      </c>
      <c r="AG77" s="306">
        <f>IF(V75=AF77,3,0)</f>
        <v>0</v>
      </c>
      <c r="AH77" s="305">
        <v>3</v>
      </c>
      <c r="AI77" s="34"/>
      <c r="AJ77" s="37"/>
      <c r="AK77" s="369"/>
      <c r="AL77" s="369"/>
      <c r="AM77" s="369"/>
      <c r="AN77" s="37"/>
      <c r="AO77" s="371"/>
      <c r="AP77" s="371"/>
      <c r="AQ77" s="308"/>
      <c r="AR77" s="308"/>
      <c r="AS77" s="308"/>
      <c r="AU77" s="37"/>
      <c r="AV77" s="308"/>
      <c r="AX77" s="310"/>
      <c r="BA77" s="325" t="s">
        <v>152</v>
      </c>
      <c r="BB77" s="326">
        <f>IF(SUM(BB78:BB79)=0,1,0)</f>
        <v>1</v>
      </c>
    </row>
    <row r="78" spans="27:54" ht="18.600000000000001" thickBot="1">
      <c r="AA78" s="37"/>
      <c r="AB78" s="305" t="s">
        <v>163</v>
      </c>
      <c r="AC78" s="327">
        <f>SUM(AC75:AC77)</f>
        <v>1</v>
      </c>
      <c r="AF78" s="305" t="s">
        <v>163</v>
      </c>
      <c r="AG78" s="327" t="str">
        <f>IF(SUM(AG20:AG77)=0,"",(SUM(AG20:AG77)))</f>
        <v/>
      </c>
      <c r="AI78" s="34"/>
      <c r="AJ78" s="37"/>
      <c r="AK78" s="369"/>
      <c r="AL78" s="369"/>
      <c r="AM78" s="369"/>
      <c r="AN78" s="37"/>
      <c r="AO78" s="371"/>
      <c r="AP78" s="371"/>
      <c r="AQ78" s="308"/>
      <c r="AR78" s="308"/>
      <c r="AS78" s="308"/>
      <c r="AU78" s="37"/>
      <c r="AV78" s="308"/>
      <c r="AX78" s="310"/>
      <c r="BA78" s="328" t="s">
        <v>155</v>
      </c>
      <c r="BB78" s="329">
        <f>IF(AND(Q81&gt;0,Q81&lt;10),1,0)</f>
        <v>0</v>
      </c>
    </row>
    <row r="79" spans="27:54" ht="18.600000000000001" thickBot="1">
      <c r="AA79" s="330" t="s">
        <v>151</v>
      </c>
      <c r="AB79" s="331"/>
      <c r="AC79" s="331"/>
      <c r="AD79" s="331"/>
      <c r="AE79" s="332"/>
      <c r="AF79" s="34"/>
      <c r="AG79" s="34"/>
      <c r="AH79" s="34"/>
      <c r="AI79" s="34"/>
      <c r="AJ79" s="37"/>
      <c r="AK79" s="369"/>
      <c r="AL79" s="369"/>
      <c r="AM79" s="369"/>
      <c r="AN79" s="37"/>
      <c r="AO79" s="371"/>
      <c r="AP79" s="371"/>
      <c r="AQ79" s="308"/>
      <c r="AR79" s="308"/>
      <c r="AS79" s="308"/>
      <c r="AU79" s="37"/>
      <c r="AV79" s="308"/>
      <c r="AX79" s="310"/>
      <c r="BA79" s="333" t="s">
        <v>161</v>
      </c>
      <c r="BB79" s="334">
        <f>IF(Q81="",0,IF(Q81&gt;=10,1,0))</f>
        <v>0</v>
      </c>
    </row>
    <row r="80" spans="27:54">
      <c r="AA80" s="37"/>
      <c r="AB80" s="37"/>
      <c r="AC80" s="37"/>
      <c r="AD80" s="37"/>
      <c r="AE80" s="37"/>
      <c r="AF80" s="37"/>
      <c r="AG80" s="37"/>
      <c r="AH80" s="37"/>
      <c r="AI80" s="37"/>
      <c r="AJ80" s="37"/>
      <c r="AK80" s="37"/>
      <c r="AL80" s="37"/>
      <c r="AM80" s="37"/>
      <c r="AN80" s="37"/>
      <c r="AO80" s="371"/>
      <c r="AP80" s="371"/>
      <c r="AQ80" s="308"/>
      <c r="AR80" s="308"/>
      <c r="AS80" s="308"/>
      <c r="AU80" s="37"/>
      <c r="AV80" s="308"/>
      <c r="AX80" s="310"/>
    </row>
    <row r="81" spans="26:61">
      <c r="AA81" s="37"/>
      <c r="AB81" s="37"/>
      <c r="AC81" s="37"/>
      <c r="AD81" s="37"/>
      <c r="AE81" s="37"/>
      <c r="AF81" s="37"/>
      <c r="AG81" s="37"/>
      <c r="AH81" s="37"/>
      <c r="AI81" s="37"/>
      <c r="AJ81" s="37"/>
      <c r="AK81" s="37"/>
      <c r="AL81" s="37"/>
      <c r="AM81" s="37"/>
      <c r="AN81" s="37"/>
      <c r="AO81" s="372"/>
      <c r="AP81" s="372"/>
      <c r="AQ81" s="373"/>
      <c r="AR81" s="373"/>
      <c r="AS81" s="373"/>
      <c r="AT81" s="373"/>
      <c r="AU81" s="37"/>
      <c r="AV81" s="373"/>
      <c r="AX81" s="310"/>
      <c r="BA81" s="37" t="s">
        <v>192</v>
      </c>
      <c r="BB81" s="313"/>
    </row>
    <row r="82" spans="26:61">
      <c r="AG82" s="306"/>
    </row>
    <row r="83" spans="26:61">
      <c r="Z83" s="293"/>
      <c r="AA83" s="374"/>
      <c r="AB83" s="374"/>
      <c r="AC83" s="374"/>
      <c r="AD83" s="374"/>
      <c r="AE83" s="374"/>
      <c r="AF83" s="374"/>
      <c r="AG83" s="374"/>
      <c r="AH83" s="374"/>
      <c r="AI83" s="374"/>
      <c r="AJ83" s="374"/>
      <c r="AK83" s="374"/>
      <c r="AL83" s="374"/>
      <c r="AM83" s="374"/>
      <c r="AN83" s="374"/>
      <c r="AO83" s="374"/>
      <c r="AP83" s="374"/>
      <c r="AQ83" s="374"/>
      <c r="AR83" s="374"/>
      <c r="AS83" s="374"/>
      <c r="AT83" s="374"/>
      <c r="AU83" s="374"/>
      <c r="AV83" s="374"/>
      <c r="AW83" s="374"/>
      <c r="AX83" s="374"/>
      <c r="AY83" s="374"/>
      <c r="AZ83" s="374"/>
      <c r="BA83" s="374"/>
      <c r="BB83" s="374"/>
      <c r="BC83" s="374"/>
      <c r="BD83" s="374"/>
      <c r="BE83" s="374"/>
      <c r="BF83" s="374"/>
      <c r="BG83" s="374"/>
      <c r="BH83" s="374"/>
      <c r="BI83" s="374"/>
    </row>
    <row r="84" spans="26:61">
      <c r="Z84" s="293"/>
      <c r="AA84" s="374"/>
      <c r="AB84" s="374"/>
      <c r="AC84" s="374"/>
      <c r="AD84" s="374"/>
      <c r="AE84" s="374"/>
      <c r="AF84" s="374"/>
      <c r="AG84" s="374"/>
      <c r="AH84" s="374"/>
      <c r="AI84" s="374"/>
      <c r="AJ84" s="374"/>
      <c r="AK84" s="374"/>
      <c r="AL84" s="374"/>
      <c r="AM84" s="374"/>
      <c r="AN84" s="374"/>
      <c r="AO84" s="374"/>
      <c r="AP84" s="374"/>
      <c r="AQ84" s="374"/>
      <c r="AR84" s="374"/>
      <c r="AS84" s="374"/>
      <c r="AT84" s="374"/>
      <c r="AU84" s="374"/>
      <c r="AV84" s="374"/>
      <c r="AW84" s="374"/>
      <c r="AX84" s="374"/>
      <c r="AY84" s="374"/>
      <c r="AZ84" s="374"/>
      <c r="BA84" s="374"/>
      <c r="BB84" s="374"/>
      <c r="BC84" s="374"/>
      <c r="BD84" s="374"/>
      <c r="BE84" s="374"/>
      <c r="BF84" s="374"/>
      <c r="BG84" s="374"/>
      <c r="BH84" s="374"/>
      <c r="BI84" s="374"/>
    </row>
    <row r="85" spans="26:61">
      <c r="Z85" s="293"/>
      <c r="AA85" s="374"/>
      <c r="AB85" s="374"/>
      <c r="AC85" s="374"/>
      <c r="AD85" s="374"/>
      <c r="AE85" s="374"/>
      <c r="AF85" s="374"/>
      <c r="AG85" s="374"/>
      <c r="AH85" s="374"/>
      <c r="AI85" s="374"/>
      <c r="AJ85" s="374"/>
      <c r="AK85" s="374"/>
      <c r="AL85" s="374"/>
      <c r="AM85" s="374"/>
      <c r="AN85" s="374"/>
      <c r="AO85" s="374"/>
      <c r="AP85" s="374"/>
      <c r="AQ85" s="374"/>
      <c r="AR85" s="374"/>
      <c r="AS85" s="374"/>
      <c r="AT85" s="374"/>
      <c r="AU85" s="374"/>
      <c r="AV85" s="374"/>
      <c r="AW85" s="374"/>
      <c r="AX85" s="374"/>
      <c r="AY85" s="374"/>
      <c r="AZ85" s="374"/>
      <c r="BA85" s="374"/>
      <c r="BB85" s="374"/>
      <c r="BC85" s="374"/>
      <c r="BD85" s="374"/>
      <c r="BE85" s="374"/>
      <c r="BF85" s="374"/>
      <c r="BG85" s="374"/>
      <c r="BH85" s="374"/>
      <c r="BI85" s="374"/>
    </row>
    <row r="86" spans="26:61">
      <c r="Z86" s="293"/>
      <c r="AA86" s="374"/>
      <c r="AB86" s="374"/>
      <c r="AC86" s="374"/>
      <c r="AD86" s="374"/>
      <c r="AE86" s="374"/>
      <c r="AF86" s="374"/>
      <c r="AG86" s="374"/>
      <c r="AH86" s="374"/>
      <c r="AI86" s="374"/>
      <c r="AJ86" s="374"/>
      <c r="AK86" s="374"/>
      <c r="AL86" s="374"/>
      <c r="AM86" s="374"/>
      <c r="AN86" s="374"/>
      <c r="AO86" s="374"/>
      <c r="AP86" s="374"/>
      <c r="AQ86" s="374"/>
      <c r="AR86" s="374"/>
      <c r="AS86" s="374"/>
      <c r="AT86" s="374"/>
      <c r="AU86" s="374"/>
      <c r="AV86" s="374"/>
      <c r="AW86" s="374"/>
      <c r="AX86" s="374"/>
      <c r="AY86" s="374"/>
      <c r="AZ86" s="374"/>
      <c r="BA86" s="374"/>
      <c r="BB86" s="374"/>
      <c r="BC86" s="374"/>
      <c r="BD86" s="374"/>
      <c r="BE86" s="374"/>
      <c r="BF86" s="374"/>
      <c r="BG86" s="374"/>
      <c r="BH86" s="374"/>
      <c r="BI86" s="374"/>
    </row>
    <row r="87" spans="26:61">
      <c r="Z87" s="293"/>
      <c r="AA87" s="374"/>
      <c r="AB87" s="374"/>
      <c r="AC87" s="374"/>
      <c r="AD87" s="374"/>
      <c r="AE87" s="374"/>
      <c r="AF87" s="374"/>
      <c r="AG87" s="374"/>
      <c r="AH87" s="374"/>
      <c r="AI87" s="374"/>
      <c r="AJ87" s="374"/>
      <c r="AK87" s="374"/>
      <c r="AL87" s="374"/>
      <c r="AM87" s="374"/>
      <c r="AN87" s="374"/>
      <c r="AO87" s="374"/>
      <c r="AP87" s="374"/>
      <c r="AQ87" s="374"/>
      <c r="AR87" s="374"/>
      <c r="AS87" s="374"/>
      <c r="AT87" s="374"/>
      <c r="AU87" s="374"/>
      <c r="AV87" s="374"/>
      <c r="AW87" s="374"/>
      <c r="AX87" s="374"/>
      <c r="AY87" s="374"/>
      <c r="AZ87" s="374"/>
      <c r="BA87" s="374"/>
      <c r="BB87" s="374"/>
      <c r="BC87" s="374"/>
      <c r="BD87" s="374"/>
      <c r="BE87" s="374"/>
      <c r="BF87" s="374"/>
      <c r="BG87" s="374"/>
      <c r="BH87" s="374"/>
      <c r="BI87" s="374"/>
    </row>
    <row r="88" spans="26:61">
      <c r="Z88" s="293"/>
      <c r="AA88" s="374"/>
      <c r="AB88" s="374"/>
      <c r="AC88" s="374"/>
      <c r="AD88" s="374"/>
      <c r="AE88" s="374"/>
      <c r="AF88" s="374"/>
      <c r="AG88" s="374"/>
      <c r="AH88" s="374"/>
      <c r="AI88" s="374"/>
      <c r="AJ88" s="374"/>
      <c r="AK88" s="374"/>
      <c r="AL88" s="374"/>
      <c r="AM88" s="374"/>
      <c r="AN88" s="374"/>
      <c r="AO88" s="374"/>
      <c r="AP88" s="374"/>
      <c r="AQ88" s="374"/>
      <c r="AR88" s="374"/>
      <c r="AS88" s="374"/>
      <c r="AT88" s="374"/>
      <c r="AU88" s="374"/>
      <c r="AV88" s="374"/>
      <c r="AW88" s="374"/>
      <c r="AX88" s="374"/>
      <c r="AY88" s="374"/>
      <c r="AZ88" s="374"/>
      <c r="BA88" s="374"/>
      <c r="BB88" s="374"/>
      <c r="BC88" s="374"/>
      <c r="BD88" s="374"/>
      <c r="BE88" s="374"/>
      <c r="BF88" s="374"/>
      <c r="BG88" s="374"/>
      <c r="BH88" s="374"/>
      <c r="BI88" s="374"/>
    </row>
    <row r="89" spans="26:61">
      <c r="Z89" s="293"/>
      <c r="AA89" s="374"/>
      <c r="AB89" s="374"/>
      <c r="AC89" s="374"/>
      <c r="AD89" s="374"/>
      <c r="AE89" s="374"/>
      <c r="AF89" s="374"/>
      <c r="AG89" s="374"/>
      <c r="AH89" s="374"/>
      <c r="AI89" s="374"/>
      <c r="AJ89" s="374"/>
      <c r="AK89" s="374"/>
      <c r="AL89" s="374"/>
      <c r="AM89" s="374"/>
      <c r="AN89" s="374"/>
      <c r="AO89" s="374"/>
      <c r="AP89" s="374"/>
      <c r="AQ89" s="374"/>
      <c r="AR89" s="374"/>
      <c r="AS89" s="374"/>
      <c r="AT89" s="374"/>
      <c r="AU89" s="374"/>
      <c r="AV89" s="374"/>
      <c r="AW89" s="374"/>
      <c r="AX89" s="374"/>
      <c r="AY89" s="374"/>
      <c r="AZ89" s="374"/>
      <c r="BA89" s="374"/>
      <c r="BB89" s="374"/>
      <c r="BC89" s="374"/>
      <c r="BD89" s="374"/>
      <c r="BE89" s="374"/>
      <c r="BF89" s="374"/>
      <c r="BG89" s="374"/>
      <c r="BH89" s="374"/>
      <c r="BI89" s="374"/>
    </row>
    <row r="90" spans="26:61">
      <c r="Z90" s="293"/>
      <c r="AA90" s="374"/>
      <c r="AB90" s="374"/>
      <c r="AC90" s="374"/>
      <c r="AD90" s="374"/>
      <c r="AE90" s="374"/>
      <c r="AF90" s="374"/>
      <c r="AG90" s="374"/>
      <c r="AH90" s="374"/>
      <c r="AI90" s="374"/>
      <c r="AJ90" s="374"/>
      <c r="AK90" s="374"/>
      <c r="AL90" s="374"/>
      <c r="AM90" s="374"/>
      <c r="AN90" s="374"/>
      <c r="AO90" s="374"/>
      <c r="AP90" s="374"/>
      <c r="AQ90" s="374"/>
      <c r="AR90" s="374"/>
      <c r="AS90" s="374"/>
      <c r="AT90" s="374"/>
      <c r="AU90" s="374"/>
      <c r="AV90" s="374"/>
      <c r="AW90" s="374"/>
      <c r="AX90" s="374"/>
      <c r="AY90" s="374"/>
      <c r="AZ90" s="374"/>
      <c r="BA90" s="374"/>
      <c r="BB90" s="374"/>
      <c r="BC90" s="374"/>
      <c r="BD90" s="374"/>
      <c r="BE90" s="374"/>
      <c r="BF90" s="374"/>
      <c r="BG90" s="374"/>
      <c r="BH90" s="374"/>
      <c r="BI90" s="374"/>
    </row>
    <row r="91" spans="26:61">
      <c r="AA91" s="37"/>
      <c r="AF91" s="375"/>
      <c r="AI91" s="294"/>
      <c r="AJ91" s="376"/>
      <c r="AK91" s="376"/>
      <c r="AL91" s="376"/>
      <c r="AM91" s="376"/>
      <c r="AN91" s="37"/>
      <c r="AO91" s="371"/>
      <c r="AP91" s="371"/>
      <c r="AQ91" s="308"/>
      <c r="AR91" s="308"/>
      <c r="AS91" s="308"/>
      <c r="AT91" s="37"/>
      <c r="AU91" s="310"/>
      <c r="AV91" s="308"/>
    </row>
    <row r="92" spans="26:61">
      <c r="AA92" s="37"/>
      <c r="AF92" s="377"/>
      <c r="AI92" s="294"/>
      <c r="AJ92" s="376"/>
      <c r="AK92" s="376"/>
      <c r="AL92" s="376"/>
      <c r="AM92" s="376"/>
      <c r="AN92" s="37"/>
      <c r="AO92" s="371"/>
      <c r="AP92" s="371"/>
      <c r="AQ92" s="308"/>
      <c r="AR92" s="308"/>
      <c r="AS92" s="308"/>
      <c r="AT92" s="37"/>
      <c r="AU92" s="310"/>
      <c r="AV92" s="308"/>
    </row>
    <row r="93" spans="26:61">
      <c r="Z93" s="293"/>
      <c r="AA93" s="374"/>
      <c r="AB93" s="374"/>
      <c r="AC93" s="374"/>
      <c r="AD93" s="374"/>
      <c r="AE93" s="374"/>
      <c r="AF93" s="374"/>
      <c r="AG93" s="374"/>
      <c r="AH93" s="374"/>
      <c r="AI93" s="374"/>
      <c r="AJ93" s="374"/>
      <c r="AK93" s="374"/>
      <c r="AL93" s="374"/>
      <c r="AM93" s="374"/>
      <c r="AN93" s="374"/>
      <c r="AO93" s="374"/>
      <c r="AP93" s="374"/>
      <c r="AQ93" s="374"/>
      <c r="AR93" s="374"/>
      <c r="AS93" s="374"/>
      <c r="AT93" s="374"/>
      <c r="AU93" s="374"/>
      <c r="AV93" s="374"/>
      <c r="AW93" s="374"/>
      <c r="AX93" s="374"/>
      <c r="AY93" s="374"/>
      <c r="AZ93" s="374"/>
      <c r="BA93" s="374"/>
      <c r="BB93" s="374"/>
      <c r="BC93" s="374"/>
      <c r="BD93" s="374"/>
      <c r="BE93" s="374"/>
      <c r="BF93" s="374"/>
      <c r="BG93" s="374"/>
      <c r="BH93" s="374"/>
      <c r="BI93" s="374"/>
    </row>
    <row r="94" spans="26:61">
      <c r="Z94" s="293"/>
      <c r="AA94" s="374"/>
      <c r="AB94" s="374"/>
      <c r="AC94" s="374"/>
      <c r="AD94" s="374"/>
      <c r="AE94" s="374"/>
      <c r="AF94" s="374"/>
      <c r="AG94" s="374"/>
      <c r="AH94" s="378" t="s">
        <v>193</v>
      </c>
      <c r="AI94" s="374"/>
      <c r="AJ94" s="374"/>
      <c r="AK94" s="374"/>
      <c r="AL94" s="374"/>
      <c r="AM94" s="374"/>
      <c r="AN94" s="374"/>
      <c r="AO94" s="374"/>
      <c r="AP94" s="374"/>
      <c r="AQ94" s="374"/>
      <c r="AR94" s="374"/>
      <c r="AS94" s="374"/>
      <c r="AT94" s="374"/>
      <c r="AU94" s="374"/>
      <c r="AV94" s="374"/>
      <c r="AW94" s="374"/>
      <c r="AX94" s="374"/>
      <c r="AY94" s="374"/>
      <c r="AZ94" s="374"/>
      <c r="BA94" s="374"/>
      <c r="BB94" s="374"/>
      <c r="BC94" s="374"/>
      <c r="BD94" s="374"/>
      <c r="BE94" s="374"/>
      <c r="BF94" s="374"/>
      <c r="BG94" s="374"/>
      <c r="BH94" s="374"/>
      <c r="BI94" s="374"/>
    </row>
    <row r="95" spans="26:61">
      <c r="Z95" s="293"/>
      <c r="AA95" s="374"/>
      <c r="AB95" s="239"/>
      <c r="AC95" s="239"/>
      <c r="AD95" s="239"/>
      <c r="AE95" s="239"/>
      <c r="AF95" s="374"/>
      <c r="AG95" s="374"/>
      <c r="AH95" s="378" t="s">
        <v>194</v>
      </c>
      <c r="AI95" s="374"/>
      <c r="AJ95" s="374"/>
      <c r="AK95" s="374"/>
      <c r="AL95" s="374"/>
      <c r="AM95" s="374"/>
      <c r="AN95" s="374"/>
      <c r="AO95" s="374"/>
      <c r="AP95" s="374"/>
      <c r="AQ95" s="374"/>
      <c r="AR95" s="374"/>
      <c r="AS95" s="374"/>
      <c r="AT95" s="374"/>
      <c r="AU95" s="374"/>
      <c r="AV95" s="374"/>
      <c r="AW95" s="374"/>
      <c r="AX95" s="374"/>
      <c r="AY95" s="374"/>
      <c r="AZ95" s="374"/>
      <c r="BA95" s="374"/>
      <c r="BB95" s="374"/>
      <c r="BC95" s="374"/>
      <c r="BD95" s="374"/>
      <c r="BE95" s="374"/>
      <c r="BF95" s="374"/>
      <c r="BG95" s="374"/>
      <c r="BH95" s="374"/>
      <c r="BI95" s="374"/>
    </row>
    <row r="96" spans="26:61">
      <c r="Z96" s="293"/>
      <c r="AA96" s="374"/>
      <c r="AB96" s="379"/>
      <c r="AC96" s="379"/>
      <c r="AD96" s="379"/>
      <c r="AE96" s="379"/>
      <c r="AF96" s="374"/>
      <c r="AG96" s="374"/>
      <c r="AH96" s="378" t="s">
        <v>195</v>
      </c>
      <c r="AI96" s="374"/>
      <c r="AJ96" s="374"/>
      <c r="AK96" s="374"/>
      <c r="AL96" s="374"/>
      <c r="AM96" s="374"/>
      <c r="AN96" s="374"/>
      <c r="AO96" s="374"/>
      <c r="AP96" s="374"/>
      <c r="AQ96" s="374"/>
      <c r="AR96" s="374"/>
      <c r="AS96" s="374"/>
      <c r="AT96" s="374"/>
      <c r="AU96" s="374"/>
      <c r="AV96" s="374"/>
      <c r="AW96" s="374"/>
      <c r="AX96" s="374"/>
      <c r="AY96" s="374"/>
      <c r="AZ96" s="374"/>
      <c r="BA96" s="374"/>
      <c r="BB96" s="374"/>
      <c r="BC96" s="374"/>
      <c r="BD96" s="374"/>
      <c r="BE96" s="374"/>
      <c r="BF96" s="374"/>
      <c r="BG96" s="374"/>
      <c r="BH96" s="374"/>
      <c r="BI96" s="374"/>
    </row>
    <row r="97" spans="26:61">
      <c r="Z97" s="293"/>
      <c r="AA97" s="374"/>
      <c r="AB97" s="374"/>
      <c r="AC97" s="374"/>
      <c r="AD97" s="374"/>
      <c r="AE97" s="374"/>
      <c r="AF97" s="374"/>
      <c r="AG97" s="374"/>
      <c r="AH97" s="378" t="s">
        <v>196</v>
      </c>
      <c r="AI97" s="374"/>
      <c r="AJ97" s="374"/>
      <c r="AK97" s="374"/>
      <c r="AL97" s="374"/>
      <c r="AM97" s="374"/>
      <c r="AN97" s="374"/>
      <c r="AO97" s="374"/>
      <c r="AP97" s="374"/>
      <c r="AQ97" s="374"/>
      <c r="AR97" s="374"/>
      <c r="AS97" s="374"/>
      <c r="AT97" s="374"/>
      <c r="AU97" s="374"/>
      <c r="AV97" s="374"/>
      <c r="AW97" s="374"/>
      <c r="AX97" s="374"/>
      <c r="AY97" s="374"/>
      <c r="AZ97" s="374"/>
      <c r="BA97" s="374"/>
      <c r="BB97" s="374"/>
      <c r="BC97" s="374"/>
      <c r="BD97" s="374"/>
      <c r="BE97" s="374"/>
      <c r="BF97" s="374"/>
      <c r="BG97" s="374"/>
      <c r="BH97" s="374"/>
      <c r="BI97" s="374"/>
    </row>
    <row r="98" spans="26:61">
      <c r="Z98" s="293"/>
      <c r="AA98" s="374"/>
      <c r="AB98" s="374"/>
      <c r="AC98" s="374"/>
      <c r="AD98" s="374"/>
      <c r="AE98" s="374"/>
      <c r="AF98" s="374"/>
      <c r="AG98" s="374"/>
      <c r="AH98" s="378" t="s">
        <v>197</v>
      </c>
      <c r="AI98" s="374"/>
      <c r="AJ98" s="374"/>
      <c r="AK98" s="374"/>
      <c r="AL98" s="374"/>
      <c r="AM98" s="374"/>
      <c r="AN98" s="374"/>
      <c r="AO98" s="374"/>
      <c r="AP98" s="374"/>
      <c r="AQ98" s="374"/>
      <c r="AR98" s="374"/>
      <c r="AS98" s="374"/>
      <c r="AT98" s="374"/>
      <c r="AU98" s="374"/>
      <c r="AV98" s="374"/>
      <c r="AW98" s="374"/>
      <c r="AX98" s="374"/>
      <c r="AY98" s="374"/>
      <c r="AZ98" s="374"/>
      <c r="BA98" s="374"/>
      <c r="BB98" s="374"/>
      <c r="BC98" s="374"/>
      <c r="BD98" s="374"/>
      <c r="BE98" s="374"/>
      <c r="BF98" s="374"/>
      <c r="BG98" s="374"/>
      <c r="BH98" s="374"/>
      <c r="BI98" s="374"/>
    </row>
    <row r="99" spans="26:61">
      <c r="Z99" s="293"/>
      <c r="AA99" s="374"/>
      <c r="AB99" s="374"/>
      <c r="AC99" s="374"/>
      <c r="AD99" s="374"/>
      <c r="AE99" s="374"/>
      <c r="AF99" s="374"/>
      <c r="AG99" s="374"/>
      <c r="AH99" s="378" t="s">
        <v>198</v>
      </c>
      <c r="AI99" s="374"/>
      <c r="AJ99" s="374"/>
      <c r="AK99" s="374"/>
      <c r="AL99" s="374"/>
      <c r="AM99" s="374"/>
      <c r="AN99" s="374"/>
      <c r="AO99" s="374"/>
      <c r="AP99" s="374"/>
      <c r="AQ99" s="374"/>
      <c r="AR99" s="374"/>
      <c r="AS99" s="374"/>
      <c r="AT99" s="374"/>
      <c r="AU99" s="374"/>
      <c r="AV99" s="374"/>
      <c r="AW99" s="374"/>
      <c r="AX99" s="374"/>
      <c r="AY99" s="374"/>
      <c r="AZ99" s="374"/>
      <c r="BA99" s="374"/>
      <c r="BB99" s="374"/>
      <c r="BC99" s="374"/>
      <c r="BD99" s="374"/>
      <c r="BE99" s="374"/>
      <c r="BF99" s="374"/>
      <c r="BG99" s="374"/>
      <c r="BH99" s="374"/>
      <c r="BI99" s="374"/>
    </row>
    <row r="100" spans="26:61">
      <c r="AH100" s="380" t="s">
        <v>199</v>
      </c>
      <c r="AI100" s="37"/>
    </row>
    <row r="101" spans="26:61">
      <c r="AH101" s="378" t="s">
        <v>200</v>
      </c>
      <c r="AI101" s="37"/>
    </row>
    <row r="102" spans="26:61">
      <c r="AH102" s="378" t="s">
        <v>201</v>
      </c>
      <c r="AI102" s="37"/>
    </row>
  </sheetData>
  <sheetProtection algorithmName="SHA-512" hashValue="q5RbRdhlzVhdB1t0P+7Eul0rYHqdYaBda1mK1CgLZDVt2RwJQpGx9T8SDcONTD9wNMnLj5//MyEU+k2ccG0bWQ==" saltValue="BZOeW4gtyAfkJMjHJ88sHg==" spinCount="100000" sheet="1" objects="1" scenarios="1" formatRows="0"/>
  <mergeCells count="51">
    <mergeCell ref="E4:O4"/>
    <mergeCell ref="E3:O3"/>
    <mergeCell ref="G17:Y17"/>
    <mergeCell ref="BO32:BQ32"/>
    <mergeCell ref="BO35:BQ35"/>
    <mergeCell ref="BO31:BQ31"/>
    <mergeCell ref="B5:D5"/>
    <mergeCell ref="B24:D24"/>
    <mergeCell ref="E24:O24"/>
    <mergeCell ref="E8:H8"/>
    <mergeCell ref="E9:H9"/>
    <mergeCell ref="E10:H10"/>
    <mergeCell ref="E11:H11"/>
    <mergeCell ref="E12:H12"/>
    <mergeCell ref="E14:H14"/>
    <mergeCell ref="E15:H15"/>
    <mergeCell ref="E16:H16"/>
    <mergeCell ref="E13:H13"/>
    <mergeCell ref="G18:Y18"/>
    <mergeCell ref="BO36:BQ36"/>
    <mergeCell ref="BO37:BQ37"/>
    <mergeCell ref="Q21:U21"/>
    <mergeCell ref="V21:Y21"/>
    <mergeCell ref="BO34:BQ34"/>
    <mergeCell ref="G28:Y28"/>
    <mergeCell ref="E26:H26"/>
    <mergeCell ref="I26:J26"/>
    <mergeCell ref="R26:S26"/>
    <mergeCell ref="BO28:BQ28"/>
    <mergeCell ref="G27:Y27"/>
    <mergeCell ref="E25:H25"/>
    <mergeCell ref="I25:J25"/>
    <mergeCell ref="R25:S25"/>
    <mergeCell ref="BO29:BQ29"/>
    <mergeCell ref="BO30:BQ30"/>
    <mergeCell ref="B43:Y43"/>
    <mergeCell ref="AB9:AF9"/>
    <mergeCell ref="AB42:AF42"/>
    <mergeCell ref="AA79:AE79"/>
    <mergeCell ref="Q2:U2"/>
    <mergeCell ref="V2:Y2"/>
    <mergeCell ref="R7:S7"/>
    <mergeCell ref="E7:H7"/>
    <mergeCell ref="I7:J7"/>
    <mergeCell ref="E6:H6"/>
    <mergeCell ref="I6:J6"/>
    <mergeCell ref="R6:S6"/>
    <mergeCell ref="E5:O5"/>
    <mergeCell ref="E22:O22"/>
    <mergeCell ref="E23:O23"/>
    <mergeCell ref="B22:D22"/>
  </mergeCells>
  <phoneticPr fontId="2"/>
  <conditionalFormatting sqref="E4:F4 V2:Y2 O7:Q16 E7:H16">
    <cfRule type="expression" dxfId="24" priority="385">
      <formula>$Q$2&lt;&gt;#REF!</formula>
    </cfRule>
  </conditionalFormatting>
  <conditionalFormatting sqref="E23:F23 O26:Q26 E28 V21:Y21 E32:F40">
    <cfRule type="expression" dxfId="23" priority="388">
      <formula>$Q$21&lt;&gt;#REF!</formula>
    </cfRule>
  </conditionalFormatting>
  <conditionalFormatting sqref="E23:F23">
    <cfRule type="expression" dxfId="22" priority="393">
      <formula>#REF!=#REF!</formula>
    </cfRule>
  </conditionalFormatting>
  <conditionalFormatting sqref="E27:G27 E25:H26">
    <cfRule type="expression" dxfId="21" priority="394">
      <formula>$Q$21&lt;&gt;#REF!</formula>
    </cfRule>
    <cfRule type="expression" dxfId="20" priority="395">
      <formula>$Q$2&lt;&gt;#REF!</formula>
    </cfRule>
  </conditionalFormatting>
  <conditionalFormatting sqref="E31">
    <cfRule type="expression" dxfId="19" priority="28">
      <formula>$Q$21&lt;&gt;#REF!</formula>
    </cfRule>
  </conditionalFormatting>
  <conditionalFormatting sqref="E30">
    <cfRule type="expression" dxfId="18" priority="27">
      <formula>$Q$21&lt;&gt;#REF!</formula>
    </cfRule>
  </conditionalFormatting>
  <conditionalFormatting sqref="E29">
    <cfRule type="expression" dxfId="17" priority="26">
      <formula>$Q$21&lt;&gt;#REF!</formula>
    </cfRule>
  </conditionalFormatting>
  <conditionalFormatting sqref="F28">
    <cfRule type="expression" dxfId="16" priority="25">
      <formula>$Q$21&lt;&gt;#REF!</formula>
    </cfRule>
  </conditionalFormatting>
  <conditionalFormatting sqref="F31">
    <cfRule type="expression" dxfId="15" priority="24">
      <formula>$Q$21&lt;&gt;#REF!</formula>
    </cfRule>
  </conditionalFormatting>
  <conditionalFormatting sqref="F30">
    <cfRule type="expression" dxfId="14" priority="23">
      <formula>$Q$21&lt;&gt;#REF!</formula>
    </cfRule>
  </conditionalFormatting>
  <conditionalFormatting sqref="F29">
    <cfRule type="expression" dxfId="13" priority="22">
      <formula>$Q$21&lt;&gt;#REF!</formula>
    </cfRule>
  </conditionalFormatting>
  <conditionalFormatting sqref="O25:Q25">
    <cfRule type="expression" dxfId="12" priority="17">
      <formula>$Q$21&lt;&gt;#REF!</formula>
    </cfRule>
  </conditionalFormatting>
  <conditionalFormatting sqref="O6:Q6">
    <cfRule type="expression" dxfId="11" priority="16">
      <formula>$Q$2&lt;&gt;#REF!</formula>
    </cfRule>
  </conditionalFormatting>
  <conditionalFormatting sqref="E6:H6">
    <cfRule type="expression" dxfId="10" priority="15">
      <formula>$Q$2&lt;&gt;#REF!</formula>
    </cfRule>
  </conditionalFormatting>
  <conditionalFormatting sqref="E5:F5">
    <cfRule type="expression" dxfId="9" priority="12">
      <formula>$Q$2&lt;&gt;#REF!</formula>
    </cfRule>
  </conditionalFormatting>
  <conditionalFormatting sqref="E24:F24">
    <cfRule type="expression" dxfId="8" priority="11">
      <formula>$Q$2&lt;&gt;#REF!</formula>
    </cfRule>
  </conditionalFormatting>
  <conditionalFormatting sqref="E18">
    <cfRule type="expression" dxfId="7" priority="8">
      <formula>$Q$21&lt;&gt;#REF!</formula>
    </cfRule>
  </conditionalFormatting>
  <conditionalFormatting sqref="F18">
    <cfRule type="expression" dxfId="6" priority="6">
      <formula>$Q$21&lt;&gt;#REF!</formula>
    </cfRule>
  </conditionalFormatting>
  <conditionalFormatting sqref="E19">
    <cfRule type="expression" dxfId="5" priority="4">
      <formula>$Q$21&lt;&gt;#REF!</formula>
    </cfRule>
  </conditionalFormatting>
  <conditionalFormatting sqref="F19">
    <cfRule type="expression" dxfId="4" priority="3">
      <formula>$Q$21&lt;&gt;#REF!</formula>
    </cfRule>
  </conditionalFormatting>
  <conditionalFormatting sqref="E17:G17">
    <cfRule type="expression" dxfId="3" priority="1">
      <formula>$Q$21&lt;&gt;#REF!</formula>
    </cfRule>
    <cfRule type="expression" dxfId="2" priority="2">
      <formula>$Q$2&lt;&gt;#REF!</formula>
    </cfRule>
  </conditionalFormatting>
  <dataValidations count="10">
    <dataValidation type="list" allowBlank="1" showInputMessage="1" showErrorMessage="1" sqref="E3:O3">
      <formula1>$BL$3:$BN$3</formula1>
    </dataValidation>
    <dataValidation type="list" allowBlank="1" showInputMessage="1" showErrorMessage="1" sqref="E4:O4">
      <formula1>$AJ$5:$AJ$7</formula1>
    </dataValidation>
    <dataValidation type="list" allowBlank="1" showInputMessage="1" showErrorMessage="1" sqref="E18:F19">
      <formula1>$BL$18:$BM$18</formula1>
    </dataValidation>
    <dataValidation type="list" allowBlank="1" showInputMessage="1" showErrorMessage="1" sqref="E22:O22">
      <formula1>$BL$22:$BN$22</formula1>
    </dataValidation>
    <dataValidation type="list" allowBlank="1" showInputMessage="1" showErrorMessage="1" sqref="E23:O23">
      <formula1>$BL$23:$BO$23</formula1>
    </dataValidation>
    <dataValidation type="list" allowBlank="1" showInputMessage="1" showErrorMessage="1" sqref="E28:F40">
      <formula1>$BL$28:$BM$28</formula1>
    </dataValidation>
    <dataValidation type="list" allowBlank="1" showInputMessage="1" showErrorMessage="1" sqref="AA79:AE79">
      <formula1>$AA$75:$AA$77</formula1>
    </dataValidation>
    <dataValidation type="list" allowBlank="1" showInputMessage="1" showErrorMessage="1" sqref="AB95:AE95">
      <formula1>#REF!</formula1>
    </dataValidation>
    <dataValidation type="list" allowBlank="1" showInputMessage="1" showErrorMessage="1" sqref="AB42:AF42">
      <formula1>$AA$38:$AA$40</formula1>
    </dataValidation>
    <dataValidation type="list" allowBlank="1" showInputMessage="1" showErrorMessage="1" sqref="AB9:AF9">
      <formula1>$AA$5:$AA$7</formula1>
    </dataValidation>
  </dataValidations>
  <printOptions horizontalCentered="1"/>
  <pageMargins left="0.31496062992125984" right="0.31496062992125984" top="0.78740157480314965" bottom="0.59055118110236227" header="0.31496062992125984" footer="0.19685039370078741"/>
  <pageSetup paperSize="9" scale="87" fitToHeight="0" orientation="portrait" r:id="rId1"/>
  <headerFooter>
    <oddFooter>&amp;L都市開発諸制度チェックシート
2020年度版&amp;C&amp;P/&amp;N</oddFooter>
  </headerFooter>
  <colBreaks count="1" manualBreakCount="1">
    <brk id="62" max="1048575" man="1"/>
  </colBreaks>
  <extLst>
    <ext xmlns:x14="http://schemas.microsoft.com/office/spreadsheetml/2009/9/main" uri="{78C0D931-6437-407d-A8EE-F0AAD7539E65}">
      <x14:conditionalFormattings>
        <x14:conditionalFormatting xmlns:xm="http://schemas.microsoft.com/office/excel/2006/main">
          <x14:cfRule type="expression" priority="30" id="{D2B0A9F8-02E3-49E0-907E-A3AA6A5E8B69}">
            <xm:f>住宅用途!#REF!&lt;&gt;住宅用途!#REF!</xm:f>
            <x14:dxf>
              <fill>
                <patternFill>
                  <bgColor theme="0" tint="-0.14996795556505021"/>
                </patternFill>
              </fill>
            </x14:dxf>
          </x14:cfRule>
          <xm:sqref>E3:F3</xm:sqref>
        </x14:conditionalFormatting>
        <x14:conditionalFormatting xmlns:xm="http://schemas.microsoft.com/office/excel/2006/main">
          <x14:cfRule type="expression" priority="29" id="{3766BA87-B7CE-4A10-BD09-7070232A3A8B}">
            <xm:f>住宅用途!#REF!&lt;&gt;住宅用途!#REF!</xm:f>
            <x14:dxf>
              <fill>
                <patternFill>
                  <bgColor theme="0" tint="-0.14996795556505021"/>
                </patternFill>
              </fill>
            </x14:dxf>
          </x14:cfRule>
          <xm:sqref>E22:F22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建築物の概要</vt:lpstr>
      <vt:lpstr>住宅用途</vt:lpstr>
      <vt:lpstr>住宅以外の用途</vt:lpstr>
      <vt:lpstr>建築物の概要!Print_Area</vt:lpstr>
      <vt:lpstr>住宅以外の用途!Print_Area</vt:lpstr>
      <vt:lpstr>住宅用途!Print_Area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2020-12-21T10:31:30Z</dcterms:modified>
</cp:coreProperties>
</file>