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showInkAnnotation="0" updateLinks="never" codeName="ThisWorkbook"/>
  <xr:revisionPtr revIDLastSave="0" documentId="13_ncr:1_{2DE74959-4DF4-462B-BE4C-641DB12F3CC8}" xr6:coauthVersionLast="47" xr6:coauthVersionMax="47" xr10:uidLastSave="{00000000-0000-0000-0000-000000000000}"/>
  <bookViews>
    <workbookView xWindow="-110" yWindow="-110" windowWidth="19420" windowHeight="10300" tabRatio="716" firstSheet="1" activeTab="5" xr2:uid="{00000000-000D-0000-FFFF-FFFF00000000}"/>
  </bookViews>
  <sheets>
    <sheet name="①計画" sheetId="25" r:id="rId1"/>
    <sheet name="➀完了" sheetId="33" r:id="rId2"/>
    <sheet name="②住宅" sheetId="22" r:id="rId3"/>
    <sheet name="②住宅以外" sheetId="27" r:id="rId4"/>
    <sheet name="③住宅(エネマネ)" sheetId="30" r:id="rId5"/>
    <sheet name="③住宅以外(エネマネ)" sheetId="31" r:id="rId6"/>
  </sheets>
  <definedNames>
    <definedName name="_xlnm.Print_Area" localSheetId="1">'➀完了'!$A$1:$O$42</definedName>
    <definedName name="_xlnm.Print_Area" localSheetId="0">①計画!$A$1:$O$41</definedName>
    <definedName name="_xlnm.Print_Area" localSheetId="2">②住宅!$A$1:$Y$83</definedName>
    <definedName name="_xlnm.Print_Area" localSheetId="3">②住宅以外!$A$1:$Y$80</definedName>
    <definedName name="_xlnm.Print_Area" localSheetId="4">'③住宅(エネマネ)'!$A$1:$V$23</definedName>
    <definedName name="_xlnm.Print_Area" localSheetId="5">'③住宅以外(エネマネ)'!$A$1:$V$21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7" l="1"/>
  <c r="N78" i="27" l="1"/>
  <c r="H78" i="27"/>
  <c r="N68" i="27"/>
  <c r="H68" i="27"/>
  <c r="H81" i="22"/>
  <c r="N71" i="22" l="1"/>
  <c r="H71" i="22"/>
  <c r="N81" i="22"/>
  <c r="K36" i="27" l="1"/>
  <c r="K39" i="22" l="1"/>
  <c r="Q20" i="27" l="1"/>
  <c r="Q23" i="22"/>
  <c r="E79" i="27" l="1"/>
  <c r="E69" i="27"/>
  <c r="E82" i="22" l="1"/>
  <c r="E72" i="22"/>
  <c r="K47" i="27" l="1"/>
  <c r="K48" i="27" s="1"/>
  <c r="K24" i="27"/>
  <c r="K22" i="27"/>
  <c r="K21" i="27"/>
  <c r="K19" i="27"/>
  <c r="K48" i="22"/>
  <c r="K50" i="22" s="1"/>
  <c r="K51" i="22" s="1"/>
  <c r="K27" i="22"/>
  <c r="K25" i="22"/>
  <c r="K24" i="22"/>
  <c r="K22" i="22"/>
  <c r="F21" i="31"/>
  <c r="H21" i="31" s="1"/>
  <c r="O20" i="31"/>
  <c r="Q20" i="31" s="1"/>
  <c r="F20" i="31"/>
  <c r="H20" i="31" s="1"/>
  <c r="Q19" i="31"/>
  <c r="F17" i="31"/>
  <c r="H17" i="31" s="1"/>
  <c r="Q16" i="31"/>
  <c r="F23" i="30"/>
  <c r="H23" i="30" s="1"/>
  <c r="O22" i="30"/>
  <c r="Q22" i="30" s="1"/>
  <c r="F22" i="30"/>
  <c r="H22" i="30" s="1"/>
  <c r="Q21" i="30"/>
  <c r="F19" i="30"/>
  <c r="H19" i="30" s="1"/>
  <c r="Q18" i="30"/>
  <c r="K25" i="27" l="1"/>
  <c r="K26" i="27" s="1"/>
  <c r="K27" i="27" s="1"/>
  <c r="K29" i="27" s="1"/>
  <c r="S18" i="30"/>
  <c r="S16" i="31"/>
  <c r="S19" i="31"/>
  <c r="S21" i="30"/>
  <c r="K28" i="22"/>
  <c r="K29" i="22" s="1"/>
  <c r="K30" i="22" s="1"/>
  <c r="K32" i="22" s="1"/>
  <c r="BE14" i="27"/>
  <c r="BA14" i="27"/>
  <c r="BA13" i="27" s="1"/>
  <c r="BE13" i="27"/>
  <c r="AJ13" i="27"/>
  <c r="AF13" i="27"/>
  <c r="AB13" i="27"/>
  <c r="BA15" i="27"/>
  <c r="BE12" i="27"/>
  <c r="BE15" i="27" s="1"/>
  <c r="AJ12" i="27"/>
  <c r="AF12" i="27"/>
  <c r="AB12" i="27"/>
  <c r="AZ11" i="27"/>
  <c r="AQ11" i="27"/>
  <c r="AF11" i="27"/>
  <c r="AB11" i="27"/>
  <c r="AO6" i="27"/>
  <c r="AO5" i="27"/>
  <c r="AJ5" i="27"/>
  <c r="AF5" i="27"/>
  <c r="AB5" i="27"/>
  <c r="AO4" i="27"/>
  <c r="AJ4" i="27"/>
  <c r="AF4" i="27"/>
  <c r="AB4" i="27"/>
  <c r="AZ3" i="27"/>
  <c r="AO3" i="27"/>
  <c r="AF3" i="27"/>
  <c r="AB3" i="27"/>
  <c r="AO2" i="27"/>
  <c r="AB14" i="27" l="1"/>
  <c r="AJ14" i="27"/>
  <c r="AF14" i="27"/>
  <c r="AR12" i="27"/>
  <c r="AO7" i="27"/>
  <c r="AT4" i="27"/>
  <c r="BA5" i="27"/>
  <c r="AT2" i="22" l="1"/>
  <c r="AJ18" i="22" l="1"/>
  <c r="AT8" i="22"/>
  <c r="AT6" i="22"/>
  <c r="AT5" i="22"/>
  <c r="AJ11" i="22" l="1"/>
  <c r="AN8" i="22" l="1"/>
  <c r="AB11" i="22"/>
  <c r="AB12" i="22"/>
  <c r="AB13" i="22"/>
  <c r="AN16" i="22"/>
  <c r="AN17" i="22"/>
  <c r="AJ16" i="22"/>
  <c r="AJ17" i="22"/>
  <c r="AN11" i="22"/>
  <c r="AN12" i="22"/>
  <c r="AJ12" i="22"/>
  <c r="AJ13" i="22"/>
  <c r="AB3" i="22"/>
  <c r="AB4" i="22"/>
  <c r="AB5" i="22"/>
  <c r="AJ8" i="22"/>
  <c r="AJ3" i="22"/>
  <c r="AJ4" i="22"/>
  <c r="AJ5" i="22"/>
  <c r="AN4" i="22"/>
  <c r="AN3" i="22"/>
  <c r="AZ11" i="22"/>
  <c r="BA15" i="22" l="1"/>
  <c r="AN5" i="22"/>
  <c r="AN13" i="22"/>
  <c r="AB14" i="22"/>
  <c r="AJ6" i="22"/>
  <c r="AJ14" i="22"/>
  <c r="AN18" i="22"/>
  <c r="BA6" i="22"/>
  <c r="BA5" i="22" s="1"/>
  <c r="BA4" i="22" s="1"/>
  <c r="AB6" i="22"/>
  <c r="BA14" i="22" l="1"/>
  <c r="BA13" i="22" s="1"/>
  <c r="AF12" i="22" l="1"/>
  <c r="AF13" i="22"/>
  <c r="AF11" i="22"/>
  <c r="AF3" i="22"/>
  <c r="AF5" i="22"/>
  <c r="AF4" i="22"/>
  <c r="AF14" i="22" l="1"/>
  <c r="AF6" i="22"/>
</calcChain>
</file>

<file path=xl/sharedStrings.xml><?xml version="1.0" encoding="utf-8"?>
<sst xmlns="http://schemas.openxmlformats.org/spreadsheetml/2006/main" count="705" uniqueCount="274">
  <si>
    <t>段階1</t>
    <rPh sb="0" eb="2">
      <t>ダンカイ</t>
    </rPh>
    <phoneticPr fontId="2"/>
  </si>
  <si>
    <t>段階2</t>
    <rPh sb="0" eb="2">
      <t>ダンカイ</t>
    </rPh>
    <phoneticPr fontId="2"/>
  </si>
  <si>
    <t>段階3</t>
    <rPh sb="0" eb="2">
      <t>ダンカイ</t>
    </rPh>
    <phoneticPr fontId="2"/>
  </si>
  <si>
    <t>適用する</t>
    <rPh sb="0" eb="2">
      <t>テキヨウ</t>
    </rPh>
    <phoneticPr fontId="2"/>
  </si>
  <si>
    <t>適用しない</t>
    <rPh sb="0" eb="2">
      <t>テキヨウ</t>
    </rPh>
    <phoneticPr fontId="2"/>
  </si>
  <si>
    <t>〇</t>
    <phoneticPr fontId="2"/>
  </si>
  <si>
    <t>－</t>
    <phoneticPr fontId="2"/>
  </si>
  <si>
    <t>モデル建物法</t>
    <rPh sb="3" eb="5">
      <t>タテモノ</t>
    </rPh>
    <rPh sb="5" eb="6">
      <t>ホウ</t>
    </rPh>
    <phoneticPr fontId="2"/>
  </si>
  <si>
    <t>標準入力法</t>
    <rPh sb="0" eb="2">
      <t>ヒョウジュン</t>
    </rPh>
    <rPh sb="2" eb="4">
      <t>ニュウリョク</t>
    </rPh>
    <rPh sb="4" eb="5">
      <t>ホウ</t>
    </rPh>
    <phoneticPr fontId="2"/>
  </si>
  <si>
    <t>GJ/年</t>
    <rPh sb="3" eb="4">
      <t>ネン</t>
    </rPh>
    <phoneticPr fontId="2"/>
  </si>
  <si>
    <t>敷地面積</t>
  </si>
  <si>
    <t>延べ面積</t>
  </si>
  <si>
    <t>←ここから非表示</t>
    <rPh sb="5" eb="8">
      <t>ヒヒョウジ</t>
    </rPh>
    <phoneticPr fontId="2"/>
  </si>
  <si>
    <t>ここまで非表示→</t>
    <rPh sb="4" eb="7">
      <t>ヒヒョウジ</t>
    </rPh>
    <phoneticPr fontId="2"/>
  </si>
  <si>
    <t>段階決定テーブル</t>
    <rPh sb="0" eb="2">
      <t>ダンカイ</t>
    </rPh>
    <rPh sb="2" eb="4">
      <t>ケッテイ</t>
    </rPh>
    <phoneticPr fontId="2"/>
  </si>
  <si>
    <t>％</t>
    <phoneticPr fontId="2"/>
  </si>
  <si>
    <t>ERR</t>
    <phoneticPr fontId="2"/>
  </si>
  <si>
    <t>その他</t>
    <rPh sb="2" eb="3">
      <t>ホカ</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</si>
  <si>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</si>
  <si>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最も大きい用途</t>
    <rPh sb="0" eb="1">
      <t>モット</t>
    </rPh>
    <rPh sb="2" eb="3">
      <t>オオ</t>
    </rPh>
    <rPh sb="5" eb="7">
      <t>ヨウト</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</si>
  <si>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</si>
  <si>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</si>
  <si>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</si>
  <si>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</si>
  <si>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</si>
  <si>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</si>
  <si>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</si>
  <si>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</si>
  <si>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</si>
  <si>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</si>
  <si>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</si>
  <si>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</si>
  <si>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</si>
  <si>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</si>
  <si>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</si>
  <si>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</si>
  <si>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</si>
  <si>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</si>
  <si>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</si>
  <si>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</si>
  <si>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</si>
  <si>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</si>
  <si>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</si>
  <si>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檜原村、奥多摩町</t>
    <rPh sb="0" eb="2">
      <t>ヒノハラ</t>
    </rPh>
    <rPh sb="2" eb="3">
      <t>ムラ</t>
    </rPh>
    <rPh sb="4" eb="7">
      <t>オクタマ</t>
    </rPh>
    <rPh sb="7" eb="8">
      <t>マチ</t>
    </rPh>
    <phoneticPr fontId="2"/>
  </si>
  <si>
    <t>平均</t>
    <rPh sb="0" eb="2">
      <t>ヘイキン</t>
    </rPh>
    <phoneticPr fontId="2"/>
  </si>
  <si>
    <t>最大値</t>
    <rPh sb="0" eb="3">
      <t>サイダイチ</t>
    </rPh>
    <phoneticPr fontId="2"/>
  </si>
  <si>
    <t>(ウ)地域冷暖房区域の名称</t>
    <rPh sb="3" eb="5">
      <t>チイキ</t>
    </rPh>
    <rPh sb="5" eb="8">
      <t>レイダンボウ</t>
    </rPh>
    <rPh sb="8" eb="10">
      <t>クイキ</t>
    </rPh>
    <rPh sb="11" eb="13">
      <t>メイショウ</t>
    </rPh>
    <phoneticPr fontId="2"/>
  </si>
  <si>
    <t>そのほか</t>
    <phoneticPr fontId="2"/>
  </si>
  <si>
    <t>-</t>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</si>
  <si>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</si>
  <si>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</si>
  <si>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</si>
  <si>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(3) 省エネルギーシステム</t>
    <rPh sb="4" eb="5">
      <t>ショウ</t>
    </rPh>
    <phoneticPr fontId="2"/>
  </si>
  <si>
    <t>PAL</t>
    <phoneticPr fontId="2"/>
  </si>
  <si>
    <t>フラグ</t>
    <phoneticPr fontId="2"/>
  </si>
  <si>
    <t>記載省略</t>
    <rPh sb="0" eb="2">
      <t>キサイ</t>
    </rPh>
    <rPh sb="2" eb="4">
      <t>ショウリャク</t>
    </rPh>
    <phoneticPr fontId="2"/>
  </si>
  <si>
    <t>一致する場合</t>
    <rPh sb="0" eb="2">
      <t>イッチ</t>
    </rPh>
    <rPh sb="4" eb="6">
      <t>バアイ</t>
    </rPh>
    <phoneticPr fontId="2"/>
  </si>
  <si>
    <t>←ブランク、〇：1</t>
    <phoneticPr fontId="2"/>
  </si>
  <si>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</si>
  <si>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</si>
  <si>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←1：採用する(適合)　0：それ以外</t>
    <rPh sb="3" eb="5">
      <t>サイヨウ</t>
    </rPh>
    <rPh sb="8" eb="10">
      <t>テキゴウ</t>
    </rPh>
    <rPh sb="16" eb="18">
      <t>イガイ</t>
    </rPh>
    <phoneticPr fontId="2"/>
  </si>
  <si>
    <t>数値</t>
    <rPh sb="0" eb="2">
      <t>スウチ</t>
    </rPh>
    <phoneticPr fontId="2"/>
  </si>
  <si>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</si>
  <si>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</si>
  <si>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W/(m2・K)</t>
    <phoneticPr fontId="2"/>
  </si>
  <si>
    <t xml:space="preserve">    　 a 仕様基準</t>
    <rPh sb="8" eb="10">
      <t>シヨウ</t>
    </rPh>
    <rPh sb="10" eb="12">
      <t>キジュン</t>
    </rPh>
    <phoneticPr fontId="2"/>
  </si>
  <si>
    <t xml:space="preserve">     　b 性能基準</t>
    <rPh sb="8" eb="10">
      <t>セイノウ</t>
    </rPh>
    <rPh sb="10" eb="12">
      <t>キジュン</t>
    </rPh>
    <phoneticPr fontId="2"/>
  </si>
  <si>
    <t>モデル住宅法</t>
    <rPh sb="3" eb="5">
      <t>ジュウタク</t>
    </rPh>
    <rPh sb="5" eb="6">
      <t>ホウ</t>
    </rPh>
    <phoneticPr fontId="2"/>
  </si>
  <si>
    <t>フロア入力法</t>
    <phoneticPr fontId="2"/>
  </si>
  <si>
    <t>採用する(不適合)</t>
    <rPh sb="0" eb="2">
      <t>サイヨウ</t>
    </rPh>
    <rPh sb="5" eb="6">
      <t>フ</t>
    </rPh>
    <rPh sb="6" eb="8">
      <t>テキゴウ</t>
    </rPh>
    <phoneticPr fontId="2"/>
  </si>
  <si>
    <t>(ア)新規導入</t>
    <rPh sb="3" eb="5">
      <t>シンキ</t>
    </rPh>
    <rPh sb="5" eb="7">
      <t>ドウニュウ</t>
    </rPh>
    <phoneticPr fontId="2"/>
  </si>
  <si>
    <t>　（区域指定を受けた場合のみ）</t>
    <phoneticPr fontId="10"/>
  </si>
  <si>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</si>
  <si>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</si>
  <si>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</si>
  <si>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</si>
  <si>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</si>
  <si>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13"/>
  </si>
  <si>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13"/>
  </si>
  <si>
    <t>Ｖ２Ｈ充電設備</t>
    <rPh sb="3" eb="5">
      <t>ジュウデン</t>
    </rPh>
    <rPh sb="5" eb="7">
      <t>セツビ</t>
    </rPh>
    <phoneticPr fontId="13"/>
  </si>
  <si>
    <t>充電用コンセント</t>
    <rPh sb="0" eb="2">
      <t>ジュウデン</t>
    </rPh>
    <rPh sb="2" eb="3">
      <t>ヨウ</t>
    </rPh>
    <phoneticPr fontId="13"/>
  </si>
  <si>
    <t>充電用コンセントスタンド</t>
    <rPh sb="0" eb="2">
      <t>ジュウデン</t>
    </rPh>
    <rPh sb="2" eb="3">
      <t>ヨウ</t>
    </rPh>
    <phoneticPr fontId="13"/>
  </si>
  <si>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</si>
  <si>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</si>
  <si>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</si>
  <si>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</si>
  <si>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</si>
  <si>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新築・増築の区別</t>
  </si>
  <si>
    <t>㎡</t>
  </si>
  <si>
    <t>用途別床面積</t>
  </si>
  <si>
    <t>住宅</t>
  </si>
  <si>
    <t>ホテル等</t>
  </si>
  <si>
    <t>病院等</t>
  </si>
  <si>
    <t>事務所等</t>
  </si>
  <si>
    <t>学校等</t>
  </si>
  <si>
    <t>飲食店等</t>
  </si>
  <si>
    <t>工場等</t>
  </si>
  <si>
    <t>)</t>
  </si>
  <si>
    <t>建築物の高さ</t>
  </si>
  <si>
    <t>m</t>
  </si>
  <si>
    <t>階数</t>
  </si>
  <si>
    <t>地上</t>
  </si>
  <si>
    <t>構造</t>
  </si>
  <si>
    <t>集会所等</t>
    <phoneticPr fontId="2"/>
  </si>
  <si>
    <t>MJ/h</t>
    <phoneticPr fontId="2"/>
  </si>
  <si>
    <t>(イ)エネルギーの面的利用推進エリア</t>
    <phoneticPr fontId="2"/>
  </si>
  <si>
    <t>(イ)エネルギーの面的利用推進エリア</t>
    <rPh sb="9" eb="11">
      <t>メンテキ</t>
    </rPh>
    <rPh sb="11" eb="13">
      <t>リヨウ</t>
    </rPh>
    <rPh sb="13" eb="15">
      <t>スイシン</t>
    </rPh>
    <phoneticPr fontId="2"/>
  </si>
  <si>
    <t>（３）再生可能エネルギーの変換利用</t>
    <rPh sb="3" eb="5">
      <t>サイセイ</t>
    </rPh>
    <rPh sb="5" eb="7">
      <t>カノウ</t>
    </rPh>
    <rPh sb="13" eb="15">
      <t>ヘンカン</t>
    </rPh>
    <rPh sb="15" eb="17">
      <t>リヨウ</t>
    </rPh>
    <phoneticPr fontId="2"/>
  </si>
  <si>
    <t>(サ)適用する基準</t>
  </si>
  <si>
    <t>（４）電気の再エネ化率</t>
    <rPh sb="3" eb="5">
      <t>デンキ</t>
    </rPh>
    <rPh sb="6" eb="7">
      <t>サイ</t>
    </rPh>
    <rPh sb="9" eb="10">
      <t>カ</t>
    </rPh>
    <rPh sb="10" eb="11">
      <t>リツ</t>
    </rPh>
    <phoneticPr fontId="2"/>
  </si>
  <si>
    <t>E</t>
    <phoneticPr fontId="2"/>
  </si>
  <si>
    <t>A</t>
    <phoneticPr fontId="2"/>
  </si>
  <si>
    <t>B</t>
    <phoneticPr fontId="2"/>
  </si>
  <si>
    <t>C</t>
    <phoneticPr fontId="2"/>
  </si>
  <si>
    <t>D</t>
    <phoneticPr fontId="2"/>
  </si>
  <si>
    <t>A+B+C+D</t>
    <phoneticPr fontId="2"/>
  </si>
  <si>
    <t>（５）エネルギーの面的利用</t>
    <rPh sb="9" eb="11">
      <t>メンテキ</t>
    </rPh>
    <rPh sb="11" eb="13">
      <t>リヨウ</t>
    </rPh>
    <phoneticPr fontId="2"/>
  </si>
  <si>
    <t>充電用コンセント設備</t>
  </si>
  <si>
    <t>普通充電設備</t>
  </si>
  <si>
    <t>充放電設備</t>
  </si>
  <si>
    <t>急速充電設備</t>
  </si>
  <si>
    <t>普通充電設備換算</t>
  </si>
  <si>
    <t>出力</t>
    <rPh sb="0" eb="2">
      <t>シュツリョク</t>
    </rPh>
    <phoneticPr fontId="2"/>
  </si>
  <si>
    <t>kW</t>
    <phoneticPr fontId="2"/>
  </si>
  <si>
    <t>区画</t>
    <rPh sb="0" eb="2">
      <t>クカク</t>
    </rPh>
    <phoneticPr fontId="2"/>
  </si>
  <si>
    <t>区画数</t>
    <rPh sb="0" eb="2">
      <t>クカク</t>
    </rPh>
    <rPh sb="2" eb="3">
      <t>スウ</t>
    </rPh>
    <phoneticPr fontId="2"/>
  </si>
  <si>
    <t>専用駐車場</t>
    <phoneticPr fontId="2"/>
  </si>
  <si>
    <t>(ア)建築面積</t>
    <phoneticPr fontId="2"/>
  </si>
  <si>
    <t>㎡</t>
    <phoneticPr fontId="2"/>
  </si>
  <si>
    <t>(イ)建築面積に５％を乗じた面積</t>
    <phoneticPr fontId="2"/>
  </si>
  <si>
    <t>(ウ)延べ面積</t>
    <phoneticPr fontId="2"/>
  </si>
  <si>
    <t>(エ)延べ面積による上限容量</t>
    <phoneticPr fontId="2"/>
  </si>
  <si>
    <t>(オ)延べ面積による下限容量</t>
    <phoneticPr fontId="2"/>
  </si>
  <si>
    <t>(カ)設置が困難な部分の面積</t>
    <phoneticPr fontId="2"/>
  </si>
  <si>
    <t>(キ)設置可能面積</t>
    <phoneticPr fontId="2"/>
  </si>
  <si>
    <t>㎡　　(ア)－(カ)</t>
    <phoneticPr fontId="2"/>
  </si>
  <si>
    <t>(ク)(イ)又は(キ)のいずれか小さい方の面積</t>
    <phoneticPr fontId="2"/>
  </si>
  <si>
    <t>kW　　小数点以下切り捨て</t>
    <rPh sb="4" eb="7">
      <t>ショウスウテン</t>
    </rPh>
    <rPh sb="7" eb="9">
      <t>イカ</t>
    </rPh>
    <rPh sb="9" eb="10">
      <t>キ</t>
    </rPh>
    <rPh sb="11" eb="12">
      <t>ス</t>
    </rPh>
    <phoneticPr fontId="2"/>
  </si>
  <si>
    <t>(ケ)(ク)×0.15kW/㎡</t>
    <phoneticPr fontId="2"/>
  </si>
  <si>
    <t>(コ)再生可能エネルギー利用設備設置基準の定格出力</t>
    <phoneticPr fontId="2"/>
  </si>
  <si>
    <t>kW　</t>
    <phoneticPr fontId="2"/>
  </si>
  <si>
    <t>(シ)設置すべき設備容量（定格出力）</t>
    <phoneticPr fontId="2"/>
  </si>
  <si>
    <t>kWh/年</t>
  </si>
  <si>
    <t>kWh/年</t>
    <phoneticPr fontId="2"/>
  </si>
  <si>
    <t>％</t>
    <phoneticPr fontId="2"/>
  </si>
  <si>
    <t>共用駐車場</t>
    <rPh sb="0" eb="2">
      <t>キョウヨウ</t>
    </rPh>
    <phoneticPr fontId="2"/>
  </si>
  <si>
    <t>評価基準</t>
    <rPh sb="0" eb="2">
      <t>ヒョウカ</t>
    </rPh>
    <rPh sb="2" eb="4">
      <t>キジュン</t>
    </rPh>
    <phoneticPr fontId="2"/>
  </si>
  <si>
    <t>誘導水準</t>
    <rPh sb="0" eb="2">
      <t>ユウドウ</t>
    </rPh>
    <rPh sb="2" eb="4">
      <t>スイジュン</t>
    </rPh>
    <phoneticPr fontId="2"/>
  </si>
  <si>
    <t>単位住戸の電気使用量について、分電盤の主要な分岐回路別及び時刻別に、当該住戸の居住者が確認、分析及び管理できる機能（表示機能を含む。）を有するシステムを、全ての住戸に導入している。</t>
    <phoneticPr fontId="2"/>
  </si>
  <si>
    <t>必須
項目</t>
    <rPh sb="0" eb="2">
      <t>ヒッス</t>
    </rPh>
    <rPh sb="3" eb="5">
      <t>コウモク</t>
    </rPh>
    <phoneticPr fontId="2"/>
  </si>
  <si>
    <t>単位住戸の電気使用量を60分単位で計測し、当該量のデータを一定期間保有して、当該住戸の居住者が確認できる機能（表示機能を含む。）を有するシステムを、全ての住戸に導入している。</t>
    <rPh sb="0" eb="2">
      <t>タンイ</t>
    </rPh>
    <rPh sb="2" eb="4">
      <t>ジュウコ</t>
    </rPh>
    <rPh sb="5" eb="7">
      <t>デンキ</t>
    </rPh>
    <rPh sb="7" eb="10">
      <t>シヨウリョウ</t>
    </rPh>
    <rPh sb="13" eb="14">
      <t>フン</t>
    </rPh>
    <rPh sb="14" eb="16">
      <t>タンイ</t>
    </rPh>
    <rPh sb="17" eb="19">
      <t>ケイソク</t>
    </rPh>
    <rPh sb="21" eb="23">
      <t>トウガイ</t>
    </rPh>
    <rPh sb="23" eb="24">
      <t>リョウ</t>
    </rPh>
    <rPh sb="29" eb="31">
      <t>イッテイ</t>
    </rPh>
    <rPh sb="31" eb="33">
      <t>キカン</t>
    </rPh>
    <rPh sb="33" eb="35">
      <t>ホユウ</t>
    </rPh>
    <rPh sb="38" eb="40">
      <t>トウガイ</t>
    </rPh>
    <rPh sb="40" eb="42">
      <t>ジュウコ</t>
    </rPh>
    <rPh sb="43" eb="46">
      <t>キョジュウシャ</t>
    </rPh>
    <rPh sb="47" eb="49">
      <t>カクニン</t>
    </rPh>
    <rPh sb="52" eb="54">
      <t>キノウ</t>
    </rPh>
    <rPh sb="55" eb="57">
      <t>ヒョウジ</t>
    </rPh>
    <rPh sb="57" eb="59">
      <t>キノウ</t>
    </rPh>
    <rPh sb="60" eb="61">
      <t>フク</t>
    </rPh>
    <rPh sb="65" eb="66">
      <t>ユウ</t>
    </rPh>
    <rPh sb="74" eb="75">
      <t>スベ</t>
    </rPh>
    <rPh sb="77" eb="79">
      <t>ジュウコ</t>
    </rPh>
    <rPh sb="80" eb="82">
      <t>ドウニュウ</t>
    </rPh>
    <phoneticPr fontId="4"/>
  </si>
  <si>
    <t>選択
項目</t>
    <rPh sb="0" eb="2">
      <t>センタク</t>
    </rPh>
    <rPh sb="3" eb="5">
      <t>コウモク</t>
    </rPh>
    <phoneticPr fontId="2"/>
  </si>
  <si>
    <t>単位住戸の過去１年間以上の最大需要電力（60分ごとの平均電気使用量のうち、月間で最も大きい値をいう。以下同じ。）及び最大需要電力となった日時を、当該住戸の居住者が確認できる機能（表示機能を含む。）を有するシステムを、全ての住戸に導入している。</t>
    <rPh sb="0" eb="2">
      <t>タンイ</t>
    </rPh>
    <rPh sb="2" eb="4">
      <t>ジュウコ</t>
    </rPh>
    <rPh sb="5" eb="7">
      <t>カコ</t>
    </rPh>
    <rPh sb="8" eb="12">
      <t>ネンカンイジョウ</t>
    </rPh>
    <rPh sb="13" eb="14">
      <t>サイ</t>
    </rPh>
    <rPh sb="14" eb="15">
      <t>ダイ</t>
    </rPh>
    <rPh sb="15" eb="17">
      <t>ジュヨウ</t>
    </rPh>
    <rPh sb="17" eb="19">
      <t>デンリョク</t>
    </rPh>
    <rPh sb="22" eb="23">
      <t>フン</t>
    </rPh>
    <rPh sb="26" eb="28">
      <t>ヘイキン</t>
    </rPh>
    <rPh sb="28" eb="30">
      <t>デンキ</t>
    </rPh>
    <rPh sb="30" eb="33">
      <t>シヨウリョウ</t>
    </rPh>
    <rPh sb="37" eb="38">
      <t>ツキ</t>
    </rPh>
    <rPh sb="38" eb="39">
      <t>カン</t>
    </rPh>
    <rPh sb="40" eb="41">
      <t>モット</t>
    </rPh>
    <rPh sb="42" eb="43">
      <t>オオ</t>
    </rPh>
    <rPh sb="45" eb="46">
      <t>アタイ</t>
    </rPh>
    <rPh sb="50" eb="52">
      <t>イカ</t>
    </rPh>
    <rPh sb="52" eb="53">
      <t>オナ</t>
    </rPh>
    <rPh sb="56" eb="57">
      <t>オヨ</t>
    </rPh>
    <rPh sb="58" eb="60">
      <t>サイダイ</t>
    </rPh>
    <rPh sb="60" eb="62">
      <t>ジュヨウ</t>
    </rPh>
    <rPh sb="62" eb="64">
      <t>デンリョク</t>
    </rPh>
    <rPh sb="68" eb="70">
      <t>ニチジ</t>
    </rPh>
    <rPh sb="72" eb="74">
      <t>トウガイ</t>
    </rPh>
    <rPh sb="74" eb="76">
      <t>ジュウコ</t>
    </rPh>
    <rPh sb="77" eb="80">
      <t>キョジュウシャ</t>
    </rPh>
    <rPh sb="81" eb="83">
      <t>カクニン</t>
    </rPh>
    <rPh sb="86" eb="88">
      <t>キノウ</t>
    </rPh>
    <rPh sb="89" eb="91">
      <t>ヒョウジ</t>
    </rPh>
    <rPh sb="91" eb="93">
      <t>キノウ</t>
    </rPh>
    <rPh sb="94" eb="95">
      <t>フク</t>
    </rPh>
    <rPh sb="99" eb="100">
      <t>ユウ</t>
    </rPh>
    <rPh sb="108" eb="109">
      <t>スベ</t>
    </rPh>
    <rPh sb="111" eb="113">
      <t>ジュウコ</t>
    </rPh>
    <rPh sb="114" eb="116">
      <t>ドウニュウ</t>
    </rPh>
    <phoneticPr fontId="4"/>
  </si>
  <si>
    <t>自由記載</t>
    <rPh sb="0" eb="2">
      <t>ジユウ</t>
    </rPh>
    <rPh sb="2" eb="4">
      <t>キサイ</t>
    </rPh>
    <phoneticPr fontId="2"/>
  </si>
  <si>
    <t>住戸ごとに最大需要電力の上限値を設定することができ、需要電力が当該上限値を上回る可能性がある場合に、当該住戸の居住者が確認できる機能（表示機能を含む。）を有するシステムを、全ての住戸に導入している。</t>
    <rPh sb="0" eb="2">
      <t>ジュウコ</t>
    </rPh>
    <rPh sb="5" eb="7">
      <t>サイダイ</t>
    </rPh>
    <rPh sb="7" eb="9">
      <t>ジュヨウ</t>
    </rPh>
    <rPh sb="9" eb="11">
      <t>デンリョク</t>
    </rPh>
    <rPh sb="12" eb="15">
      <t>ジョウゲンチ</t>
    </rPh>
    <rPh sb="16" eb="18">
      <t>セッテイ</t>
    </rPh>
    <rPh sb="26" eb="28">
      <t>ジュヨウ</t>
    </rPh>
    <rPh sb="28" eb="30">
      <t>デンリョク</t>
    </rPh>
    <rPh sb="31" eb="33">
      <t>トウガイ</t>
    </rPh>
    <rPh sb="33" eb="36">
      <t>ジョウゲンチ</t>
    </rPh>
    <rPh sb="37" eb="39">
      <t>ウワマワ</t>
    </rPh>
    <rPh sb="40" eb="42">
      <t>カノウ</t>
    </rPh>
    <rPh sb="42" eb="43">
      <t>セイ</t>
    </rPh>
    <rPh sb="46" eb="48">
      <t>バアイ</t>
    </rPh>
    <rPh sb="50" eb="52">
      <t>トウガイ</t>
    </rPh>
    <rPh sb="52" eb="54">
      <t>ジュウコ</t>
    </rPh>
    <rPh sb="55" eb="58">
      <t>キョジュウシャ</t>
    </rPh>
    <rPh sb="59" eb="61">
      <t>カクニン</t>
    </rPh>
    <rPh sb="64" eb="66">
      <t>キノウ</t>
    </rPh>
    <rPh sb="67" eb="71">
      <t>ヒョウジキノウ</t>
    </rPh>
    <rPh sb="72" eb="73">
      <t>フク</t>
    </rPh>
    <rPh sb="77" eb="78">
      <t>ユウ</t>
    </rPh>
    <rPh sb="86" eb="87">
      <t>スベ</t>
    </rPh>
    <phoneticPr fontId="4"/>
  </si>
  <si>
    <t>住戸に設置する電気需要機器（空気調和設備や貯湯式給湯設備等、電気を消費する機械器具であって、需要電力の調整を行うために使用することができる機器をいう。以下同じ。）を、当該住戸の居住者が遠隔で運転、停止等の操作ができる機能を有するシステムを、全ての住戸に導入している。</t>
    <rPh sb="0" eb="2">
      <t>ジュウコ</t>
    </rPh>
    <rPh sb="3" eb="5">
      <t>セッチ</t>
    </rPh>
    <rPh sb="7" eb="9">
      <t>デンキ</t>
    </rPh>
    <rPh sb="9" eb="11">
      <t>ジュヨウ</t>
    </rPh>
    <rPh sb="11" eb="13">
      <t>キキ</t>
    </rPh>
    <rPh sb="14" eb="16">
      <t>クウキ</t>
    </rPh>
    <rPh sb="16" eb="18">
      <t>チョウワ</t>
    </rPh>
    <rPh sb="18" eb="20">
      <t>セツビ</t>
    </rPh>
    <rPh sb="21" eb="23">
      <t>チョトウ</t>
    </rPh>
    <rPh sb="23" eb="24">
      <t>シキ</t>
    </rPh>
    <rPh sb="24" eb="26">
      <t>キュウトウ</t>
    </rPh>
    <rPh sb="26" eb="28">
      <t>セツビ</t>
    </rPh>
    <rPh sb="28" eb="29">
      <t>トウ</t>
    </rPh>
    <rPh sb="30" eb="32">
      <t>デンキ</t>
    </rPh>
    <rPh sb="33" eb="35">
      <t>ショウヒ</t>
    </rPh>
    <rPh sb="37" eb="39">
      <t>キカイ</t>
    </rPh>
    <rPh sb="39" eb="41">
      <t>キグ</t>
    </rPh>
    <rPh sb="46" eb="48">
      <t>ジュヨウ</t>
    </rPh>
    <rPh sb="48" eb="50">
      <t>デンリョク</t>
    </rPh>
    <rPh sb="51" eb="53">
      <t>チョウセイ</t>
    </rPh>
    <rPh sb="54" eb="55">
      <t>オコナ</t>
    </rPh>
    <rPh sb="59" eb="61">
      <t>シヨウ</t>
    </rPh>
    <rPh sb="69" eb="71">
      <t>キキ</t>
    </rPh>
    <rPh sb="75" eb="77">
      <t>イカ</t>
    </rPh>
    <rPh sb="77" eb="78">
      <t>オナ</t>
    </rPh>
    <rPh sb="83" eb="85">
      <t>トウガイ</t>
    </rPh>
    <rPh sb="85" eb="87">
      <t>ジュウコ</t>
    </rPh>
    <rPh sb="88" eb="91">
      <t>キョジュウシャ</t>
    </rPh>
    <rPh sb="92" eb="94">
      <t>エンカク</t>
    </rPh>
    <rPh sb="95" eb="97">
      <t>ウンテン</t>
    </rPh>
    <rPh sb="98" eb="100">
      <t>テイシ</t>
    </rPh>
    <rPh sb="100" eb="101">
      <t>トウ</t>
    </rPh>
    <rPh sb="102" eb="104">
      <t>ソウサ</t>
    </rPh>
    <rPh sb="108" eb="110">
      <t>キノウ</t>
    </rPh>
    <rPh sb="111" eb="112">
      <t>ユウ</t>
    </rPh>
    <rPh sb="120" eb="121">
      <t>スベ</t>
    </rPh>
    <rPh sb="123" eb="125">
      <t>ジュウコ</t>
    </rPh>
    <rPh sb="126" eb="128">
      <t>ドウニュウ</t>
    </rPh>
    <phoneticPr fontId="4"/>
  </si>
  <si>
    <t>単位住戸のディマンド制御（最大需要電力の上限値を超えないよう、需要電力を調整することをいう。以下同じ。）を行うことができる機能を有する蓄電池を、全ての住戸に設置している。</t>
    <rPh sb="0" eb="2">
      <t>タンイ</t>
    </rPh>
    <rPh sb="2" eb="4">
      <t>ジュウコ</t>
    </rPh>
    <rPh sb="10" eb="12">
      <t>セイギョ</t>
    </rPh>
    <rPh sb="13" eb="15">
      <t>サイダイ</t>
    </rPh>
    <rPh sb="15" eb="17">
      <t>ジュヨウ</t>
    </rPh>
    <rPh sb="17" eb="19">
      <t>デンリョク</t>
    </rPh>
    <rPh sb="20" eb="23">
      <t>ジョウゲンチ</t>
    </rPh>
    <rPh sb="24" eb="25">
      <t>コ</t>
    </rPh>
    <rPh sb="31" eb="33">
      <t>ジュヨウ</t>
    </rPh>
    <rPh sb="33" eb="35">
      <t>デンリョク</t>
    </rPh>
    <rPh sb="36" eb="38">
      <t>チョウセイ</t>
    </rPh>
    <rPh sb="46" eb="48">
      <t>イカ</t>
    </rPh>
    <rPh sb="48" eb="49">
      <t>オナ</t>
    </rPh>
    <rPh sb="53" eb="54">
      <t>オコナ</t>
    </rPh>
    <rPh sb="61" eb="63">
      <t>キノウ</t>
    </rPh>
    <rPh sb="64" eb="65">
      <t>ユウ</t>
    </rPh>
    <rPh sb="67" eb="70">
      <t>チクデンチ</t>
    </rPh>
    <rPh sb="72" eb="73">
      <t>スベ</t>
    </rPh>
    <rPh sb="75" eb="77">
      <t>ジュウコ</t>
    </rPh>
    <rPh sb="78" eb="80">
      <t>セッチ</t>
    </rPh>
    <phoneticPr fontId="4"/>
  </si>
  <si>
    <t>住戸に設置する電気需要機器及び蓄電池が単位住戸の最大需要電力に応じた自動制御を行い、住戸ごとのディマンド制御ができる機能を有するシステムを、全ての住戸に導入している。</t>
    <rPh sb="0" eb="2">
      <t>ジュウコ</t>
    </rPh>
    <rPh sb="3" eb="5">
      <t>セッチ</t>
    </rPh>
    <rPh sb="7" eb="9">
      <t>デンキ</t>
    </rPh>
    <rPh sb="9" eb="11">
      <t>ジュヨウ</t>
    </rPh>
    <rPh sb="11" eb="13">
      <t>キキ</t>
    </rPh>
    <rPh sb="13" eb="14">
      <t>オヨ</t>
    </rPh>
    <rPh sb="15" eb="18">
      <t>チクデンチ</t>
    </rPh>
    <rPh sb="19" eb="21">
      <t>タンイ</t>
    </rPh>
    <rPh sb="21" eb="23">
      <t>ジュウコ</t>
    </rPh>
    <rPh sb="24" eb="26">
      <t>サイダイ</t>
    </rPh>
    <rPh sb="26" eb="28">
      <t>ジュヨウ</t>
    </rPh>
    <rPh sb="28" eb="30">
      <t>デンリョク</t>
    </rPh>
    <rPh sb="31" eb="32">
      <t>オウ</t>
    </rPh>
    <rPh sb="34" eb="36">
      <t>ジドウ</t>
    </rPh>
    <rPh sb="36" eb="38">
      <t>セイギョ</t>
    </rPh>
    <rPh sb="39" eb="40">
      <t>オコナ</t>
    </rPh>
    <rPh sb="42" eb="44">
      <t>ジュウコ</t>
    </rPh>
    <rPh sb="52" eb="54">
      <t>セイギョ</t>
    </rPh>
    <rPh sb="58" eb="60">
      <t>キノウ</t>
    </rPh>
    <rPh sb="61" eb="62">
      <t>ユウ</t>
    </rPh>
    <rPh sb="70" eb="71">
      <t>スベ</t>
    </rPh>
    <rPh sb="73" eb="75">
      <t>ジュウコ</t>
    </rPh>
    <rPh sb="76" eb="78">
      <t>ドウニュウ</t>
    </rPh>
    <phoneticPr fontId="4"/>
  </si>
  <si>
    <t>建築物全体の最大需要電力を把握して上限値を設定し、需要電力が当該上限値を上回る可能性がある場合に、住戸の居住者が確認できる機能（表示機能を含む。）を有するシステムを、全ての住戸において導入している。</t>
    <rPh sb="0" eb="3">
      <t>ケンチクブツ</t>
    </rPh>
    <rPh sb="3" eb="5">
      <t>ゼンタイ</t>
    </rPh>
    <rPh sb="6" eb="8">
      <t>サイダイ</t>
    </rPh>
    <rPh sb="8" eb="10">
      <t>ジュヨウ</t>
    </rPh>
    <rPh sb="10" eb="12">
      <t>デンリョク</t>
    </rPh>
    <rPh sb="13" eb="15">
      <t>ハアク</t>
    </rPh>
    <rPh sb="17" eb="20">
      <t>ジョウゲンチ</t>
    </rPh>
    <rPh sb="21" eb="23">
      <t>セッテイ</t>
    </rPh>
    <rPh sb="25" eb="27">
      <t>ジュヨウ</t>
    </rPh>
    <rPh sb="27" eb="29">
      <t>デンリョク</t>
    </rPh>
    <rPh sb="30" eb="32">
      <t>トウガイ</t>
    </rPh>
    <rPh sb="32" eb="35">
      <t>ジョウゲンチ</t>
    </rPh>
    <rPh sb="36" eb="38">
      <t>ウワマワ</t>
    </rPh>
    <rPh sb="39" eb="42">
      <t>カノウセイ</t>
    </rPh>
    <rPh sb="45" eb="47">
      <t>バアイ</t>
    </rPh>
    <rPh sb="49" eb="51">
      <t>ジュウコ</t>
    </rPh>
    <rPh sb="52" eb="55">
      <t>キョジュウシャ</t>
    </rPh>
    <rPh sb="56" eb="58">
      <t>カクニン</t>
    </rPh>
    <rPh sb="61" eb="63">
      <t>キノウ</t>
    </rPh>
    <rPh sb="64" eb="66">
      <t>ヒョウジ</t>
    </rPh>
    <rPh sb="66" eb="68">
      <t>キノウ</t>
    </rPh>
    <rPh sb="69" eb="70">
      <t>フク</t>
    </rPh>
    <rPh sb="83" eb="84">
      <t>スベ</t>
    </rPh>
    <rPh sb="86" eb="88">
      <t>ジュウコ</t>
    </rPh>
    <phoneticPr fontId="4"/>
  </si>
  <si>
    <t>建築物全体又は共用部における最大需要電力を把握して上限値を設定し、需要電力が当該上限値を上回る可能性がある場合に、共用部における電気需要機器により、ディマンド制御ができる機能を有するシステムを導入している。</t>
    <rPh sb="0" eb="3">
      <t>ケンチクブツ</t>
    </rPh>
    <rPh sb="3" eb="5">
      <t>ゼンタイ</t>
    </rPh>
    <rPh sb="5" eb="6">
      <t>マタ</t>
    </rPh>
    <rPh sb="7" eb="10">
      <t>キョウヨウブ</t>
    </rPh>
    <rPh sb="14" eb="16">
      <t>サイダイ</t>
    </rPh>
    <rPh sb="16" eb="18">
      <t>ジュヨウ</t>
    </rPh>
    <rPh sb="18" eb="20">
      <t>デンリョク</t>
    </rPh>
    <rPh sb="21" eb="23">
      <t>ハアク</t>
    </rPh>
    <rPh sb="25" eb="28">
      <t>ジョウゲンチ</t>
    </rPh>
    <rPh sb="29" eb="31">
      <t>セッテイ</t>
    </rPh>
    <rPh sb="33" eb="35">
      <t>ジュヨウ</t>
    </rPh>
    <rPh sb="35" eb="37">
      <t>デンリョク</t>
    </rPh>
    <rPh sb="38" eb="40">
      <t>トウガイ</t>
    </rPh>
    <rPh sb="40" eb="43">
      <t>ジョウゲンチ</t>
    </rPh>
    <rPh sb="44" eb="46">
      <t>ウワマワ</t>
    </rPh>
    <rPh sb="47" eb="50">
      <t>カノウセイ</t>
    </rPh>
    <rPh sb="53" eb="55">
      <t>バアイ</t>
    </rPh>
    <rPh sb="57" eb="60">
      <t>キョウヨウブ</t>
    </rPh>
    <rPh sb="64" eb="66">
      <t>デンキ</t>
    </rPh>
    <rPh sb="66" eb="68">
      <t>ジュヨウ</t>
    </rPh>
    <rPh sb="68" eb="70">
      <t>キキ</t>
    </rPh>
    <rPh sb="79" eb="81">
      <t>セイギョ</t>
    </rPh>
    <rPh sb="85" eb="87">
      <t>キノウ</t>
    </rPh>
    <rPh sb="88" eb="89">
      <t>ユウ</t>
    </rPh>
    <rPh sb="96" eb="98">
      <t>ドウニュウ</t>
    </rPh>
    <phoneticPr fontId="4"/>
  </si>
  <si>
    <t>ディマンド制御及び電気の需給調整時に需要電力の調整ができる機能を有する蓄電池（単位住戸に設置するもの及び非常用のものを除く。）又はＶ２Ｈ充放電設備（電気自動車等に搭載された電池から電力を給電するための直流/交流変換回路をもつ充電設備で、充電コネクター、ケーブルその他の装備一式を備えたものをいう。）を設置している。</t>
    <rPh sb="5" eb="7">
      <t>セイギョ</t>
    </rPh>
    <rPh sb="7" eb="8">
      <t>オヨ</t>
    </rPh>
    <rPh sb="9" eb="11">
      <t>デンキ</t>
    </rPh>
    <rPh sb="12" eb="14">
      <t>ジュキュウ</t>
    </rPh>
    <rPh sb="14" eb="16">
      <t>チョウセイ</t>
    </rPh>
    <rPh sb="16" eb="17">
      <t>ジ</t>
    </rPh>
    <rPh sb="18" eb="20">
      <t>ジュヨウ</t>
    </rPh>
    <rPh sb="20" eb="22">
      <t>デンリョク</t>
    </rPh>
    <rPh sb="23" eb="25">
      <t>チョウセイ</t>
    </rPh>
    <rPh sb="29" eb="31">
      <t>キノウ</t>
    </rPh>
    <rPh sb="32" eb="33">
      <t>ユウ</t>
    </rPh>
    <rPh sb="35" eb="38">
      <t>チクデンチ</t>
    </rPh>
    <rPh sb="39" eb="41">
      <t>タンイ</t>
    </rPh>
    <rPh sb="41" eb="43">
      <t>ジュウコ</t>
    </rPh>
    <rPh sb="44" eb="46">
      <t>セッチ</t>
    </rPh>
    <rPh sb="50" eb="51">
      <t>オヨ</t>
    </rPh>
    <rPh sb="52" eb="55">
      <t>ヒジョウヨウ</t>
    </rPh>
    <rPh sb="59" eb="60">
      <t>ノゾ</t>
    </rPh>
    <rPh sb="63" eb="64">
      <t>マタ</t>
    </rPh>
    <rPh sb="68" eb="71">
      <t>ジュウホウデン</t>
    </rPh>
    <rPh sb="71" eb="73">
      <t>セツビ</t>
    </rPh>
    <rPh sb="74" eb="76">
      <t>デンキ</t>
    </rPh>
    <rPh sb="76" eb="79">
      <t>ジドウシャ</t>
    </rPh>
    <rPh sb="79" eb="80">
      <t>トウ</t>
    </rPh>
    <rPh sb="81" eb="83">
      <t>トウサイ</t>
    </rPh>
    <rPh sb="86" eb="88">
      <t>デンチ</t>
    </rPh>
    <rPh sb="90" eb="92">
      <t>デンリョク</t>
    </rPh>
    <rPh sb="93" eb="95">
      <t>キュウデン</t>
    </rPh>
    <rPh sb="100" eb="102">
      <t>チョクリュウ</t>
    </rPh>
    <rPh sb="103" eb="105">
      <t>コウリュウ</t>
    </rPh>
    <rPh sb="105" eb="107">
      <t>ヘンカン</t>
    </rPh>
    <rPh sb="107" eb="109">
      <t>カイロ</t>
    </rPh>
    <rPh sb="112" eb="114">
      <t>ジュウデン</t>
    </rPh>
    <rPh sb="114" eb="116">
      <t>セツビ</t>
    </rPh>
    <rPh sb="118" eb="120">
      <t>ジュウデン</t>
    </rPh>
    <rPh sb="132" eb="133">
      <t>ホカ</t>
    </rPh>
    <rPh sb="134" eb="136">
      <t>ソウビ</t>
    </rPh>
    <rPh sb="136" eb="138">
      <t>イッシキ</t>
    </rPh>
    <rPh sb="139" eb="140">
      <t>ソナ</t>
    </rPh>
    <rPh sb="150" eb="152">
      <t>セッチ</t>
    </rPh>
    <phoneticPr fontId="4"/>
  </si>
  <si>
    <t>建築物の管理規定等において、当該建築物の共用部におけるディマンド制御及び電気の需給調整の内容について、当該建築物の居住者へ周知し、協力を得る計画としている。</t>
    <rPh sb="0" eb="3">
      <t>ケンチクブツ</t>
    </rPh>
    <rPh sb="4" eb="6">
      <t>カンリ</t>
    </rPh>
    <rPh sb="6" eb="8">
      <t>キテイ</t>
    </rPh>
    <rPh sb="8" eb="9">
      <t>トウ</t>
    </rPh>
    <rPh sb="14" eb="16">
      <t>トウガイ</t>
    </rPh>
    <rPh sb="16" eb="19">
      <t>ケンチクブツ</t>
    </rPh>
    <rPh sb="20" eb="23">
      <t>キョウヨウブ</t>
    </rPh>
    <rPh sb="32" eb="34">
      <t>セイギョ</t>
    </rPh>
    <rPh sb="34" eb="35">
      <t>オヨ</t>
    </rPh>
    <rPh sb="36" eb="38">
      <t>デンキ</t>
    </rPh>
    <rPh sb="39" eb="41">
      <t>ジュキュウ</t>
    </rPh>
    <rPh sb="41" eb="43">
      <t>チョウセイ</t>
    </rPh>
    <rPh sb="44" eb="46">
      <t>ナイヨウ</t>
    </rPh>
    <rPh sb="51" eb="53">
      <t>トウガイ</t>
    </rPh>
    <rPh sb="53" eb="56">
      <t>ケンチクブツ</t>
    </rPh>
    <rPh sb="57" eb="59">
      <t>キョジュウ</t>
    </rPh>
    <rPh sb="59" eb="60">
      <t>シャ</t>
    </rPh>
    <rPh sb="61" eb="63">
      <t>シュウチ</t>
    </rPh>
    <rPh sb="65" eb="67">
      <t>キョウリョク</t>
    </rPh>
    <rPh sb="68" eb="69">
      <t>エ</t>
    </rPh>
    <rPh sb="70" eb="72">
      <t>ケイカク</t>
    </rPh>
    <phoneticPr fontId="4"/>
  </si>
  <si>
    <t>（７）エネルギーマネジメントの導入</t>
    <rPh sb="15" eb="17">
      <t>ドウニュウ</t>
    </rPh>
    <phoneticPr fontId="2"/>
  </si>
  <si>
    <t>最も大きい床面積を占める用途における全体の電気、ガス、及び熱の使用量が把握できる隔測メーターを設置し、当該メーターのデータを収集、分析及び管理する機能を有するシステムを導入している。</t>
    <phoneticPr fontId="2"/>
  </si>
  <si>
    <t>（１）最大需要電力の把握及びディマンド制御に係る事項</t>
    <rPh sb="3" eb="5">
      <t>サイダイ</t>
    </rPh>
    <rPh sb="5" eb="7">
      <t>ジュヨウ</t>
    </rPh>
    <rPh sb="7" eb="9">
      <t>デンリョク</t>
    </rPh>
    <rPh sb="10" eb="12">
      <t>ハアク</t>
    </rPh>
    <rPh sb="12" eb="13">
      <t>オヨ</t>
    </rPh>
    <rPh sb="19" eb="21">
      <t>セイギョ</t>
    </rPh>
    <rPh sb="22" eb="23">
      <t>カカ</t>
    </rPh>
    <rPh sb="24" eb="26">
      <t>ジコウ</t>
    </rPh>
    <phoneticPr fontId="4"/>
  </si>
  <si>
    <t>主要な設備システムの運転及び制御の遠隔操作ができる機能を有したシステムを導入している。</t>
    <phoneticPr fontId="2"/>
  </si>
  <si>
    <t>最も大きい床面積を占める用途における全体について、最大需要電力を把握・監視し、ディマンド制御ができる機能を有するシステムを導入している。</t>
    <phoneticPr fontId="2"/>
  </si>
  <si>
    <t>建築物の管理規定等において、当該建築物におけるディマンド制御及び電気の需給調整の内容について、建築物の使用者（テナント等）と取決めを行う計画としている。</t>
    <phoneticPr fontId="2"/>
  </si>
  <si>
    <t>（２）需給調整に係る事項</t>
    <rPh sb="3" eb="5">
      <t>ジュキュウ</t>
    </rPh>
    <rPh sb="5" eb="7">
      <t>チョウセイ</t>
    </rPh>
    <rPh sb="8" eb="9">
      <t>カカ</t>
    </rPh>
    <rPh sb="10" eb="12">
      <t>ジコウ</t>
    </rPh>
    <phoneticPr fontId="4"/>
  </si>
  <si>
    <t>最大需要電力の一定割合かつ一定時間に相当する容量の蓄電池（非常用のものを除く。）を設置し、電気の需給調整時に当該蓄電池を充放電させ、需要量の調整を行うことができる。</t>
    <phoneticPr fontId="2"/>
  </si>
  <si>
    <t>最大需要電力の一定割合かつ一定時間に相当する容量のⅤ２Ｂ充放電設備（電気自動車等に搭載された電池から、事業系建物等に三相交流等により電力を給電するための直流/交流変換回路をもつ充電設備で、充電コネクター、ケーブルその他の装備一式を備えたものをいう。）を設置し、電気の需給調整時に電気自動車から当該機器へ給電させ、建物側の需要電力の調整を行うことができる。</t>
    <phoneticPr fontId="2"/>
  </si>
  <si>
    <t>建築物に設置する電気需要機器により、最大需要電力の一定割合に相当する電力量について、一定時間以上、下げＤＲ（電気の需給調整の要請に応じ、電気需要機器を調整し、一時的に建築物における需要電力を減らすことをいう。）又は上げＤＲ（電気の需給調整の要請に応じ、電気需要機器を調整し、一時的に建築物における需要電力を増やすことをいう。）ができる機能を有するシステムを導入している。</t>
    <phoneticPr fontId="2"/>
  </si>
  <si>
    <t>建築物の管理者が遠隔地において上記に掲げる電気の需給調整ができる機能を有するシステムを導入している。</t>
    <phoneticPr fontId="2"/>
  </si>
  <si>
    <t>上記の遠隔操作を、クラウド上のインターフェースを経由して行うことができる機能を有するシステムを導入している。</t>
    <phoneticPr fontId="2"/>
  </si>
  <si>
    <t>備考　（５）エネルギーの面的利用については、完了報告時のみ記載すること。</t>
    <rPh sb="0" eb="2">
      <t>ビコウ</t>
    </rPh>
    <phoneticPr fontId="2"/>
  </si>
  <si>
    <t>基本方針のうち適合する基準等</t>
    <rPh sb="0" eb="2">
      <t>キホン</t>
    </rPh>
    <rPh sb="2" eb="4">
      <t>ホウシン</t>
    </rPh>
    <rPh sb="7" eb="9">
      <t>テキゴウ</t>
    </rPh>
    <rPh sb="11" eb="13">
      <t>キジュン</t>
    </rPh>
    <rPh sb="13" eb="14">
      <t>トウ</t>
    </rPh>
    <phoneticPr fontId="2"/>
  </si>
  <si>
    <t>評価
基準</t>
    <rPh sb="0" eb="2">
      <t>ヒョウカ</t>
    </rPh>
    <rPh sb="3" eb="5">
      <t>キジュン</t>
    </rPh>
    <phoneticPr fontId="2"/>
  </si>
  <si>
    <t>ア単位住戸の電気使用量について居住者が確認、分析及び管理できるシステムを全住戸に導入</t>
    <phoneticPr fontId="2"/>
  </si>
  <si>
    <t>→</t>
    <phoneticPr fontId="2"/>
  </si>
  <si>
    <t>イ（１）から（３）の点数の合計が２又は３</t>
    <rPh sb="10" eb="12">
      <t>テンスウ</t>
    </rPh>
    <rPh sb="13" eb="15">
      <t>ゴウケイ</t>
    </rPh>
    <rPh sb="17" eb="18">
      <t>マタ</t>
    </rPh>
    <phoneticPr fontId="2"/>
  </si>
  <si>
    <t>→</t>
  </si>
  <si>
    <t>誘導
水準</t>
    <rPh sb="0" eb="2">
      <t>ユウドウ</t>
    </rPh>
    <rPh sb="3" eb="5">
      <t>スイジュン</t>
    </rPh>
    <phoneticPr fontId="2"/>
  </si>
  <si>
    <t>イ（１）及び（２）の各点数が１以上</t>
    <rPh sb="4" eb="5">
      <t>オヨ</t>
    </rPh>
    <rPh sb="10" eb="13">
      <t>カクテンスウ</t>
    </rPh>
    <rPh sb="15" eb="17">
      <t>イジョウ</t>
    </rPh>
    <phoneticPr fontId="2"/>
  </si>
  <si>
    <t>（１）の点数</t>
    <rPh sb="4" eb="6">
      <t>テンスウ</t>
    </rPh>
    <phoneticPr fontId="2"/>
  </si>
  <si>
    <t>（２）の点数</t>
    <rPh sb="4" eb="6">
      <t>テンスウ</t>
    </rPh>
    <phoneticPr fontId="2"/>
  </si>
  <si>
    <t>　（１）から（３）までによる点数の合計が４以上</t>
    <rPh sb="21" eb="23">
      <t>イジョウ</t>
    </rPh>
    <phoneticPr fontId="2"/>
  </si>
  <si>
    <t>ア最も大きい床面積を占める用途における全体の電気使用量等を収集、分析及び管理できるシステムを導入</t>
    <rPh sb="1" eb="2">
      <t>モット</t>
    </rPh>
    <rPh sb="3" eb="4">
      <t>オオ</t>
    </rPh>
    <rPh sb="6" eb="9">
      <t>ユカメンセキ</t>
    </rPh>
    <rPh sb="10" eb="11">
      <t>シ</t>
    </rPh>
    <rPh sb="13" eb="15">
      <t>ヨウト</t>
    </rPh>
    <rPh sb="19" eb="21">
      <t>ゼンタイ</t>
    </rPh>
    <rPh sb="27" eb="28">
      <t>トウ</t>
    </rPh>
    <rPh sb="29" eb="31">
      <t>シュウシュウ</t>
    </rPh>
    <phoneticPr fontId="2"/>
  </si>
  <si>
    <t>ア最も大きい床面積を占める用途における全体の電気使用量等を収集、分析及び管理できるシステムを導入</t>
    <phoneticPr fontId="2"/>
  </si>
  <si>
    <t>　（１）から（３）までによる点数の合計２が４以上</t>
    <rPh sb="22" eb="24">
      <t>イジョウ</t>
    </rPh>
    <phoneticPr fontId="2"/>
  </si>
  <si>
    <t>（ア）適用する基準</t>
    <rPh sb="3" eb="5">
      <t>テキヨウ</t>
    </rPh>
    <rPh sb="7" eb="9">
      <t>キジュン</t>
    </rPh>
    <phoneticPr fontId="2"/>
  </si>
  <si>
    <t>区画</t>
    <rPh sb="0" eb="2">
      <t>クカク</t>
    </rPh>
    <phoneticPr fontId="2"/>
  </si>
  <si>
    <t>（ウ）整備する充電設備の詳細</t>
    <rPh sb="3" eb="5">
      <t>セイビ</t>
    </rPh>
    <rPh sb="7" eb="9">
      <t>ジュウデン</t>
    </rPh>
    <rPh sb="9" eb="11">
      <t>セツビ</t>
    </rPh>
    <rPh sb="12" eb="14">
      <t>ショウサイ</t>
    </rPh>
    <phoneticPr fontId="2"/>
  </si>
  <si>
    <t>（イ）必要区画数</t>
    <rPh sb="3" eb="5">
      <t>ヒツヨウ</t>
    </rPh>
    <rPh sb="5" eb="7">
      <t>クカク</t>
    </rPh>
    <rPh sb="7" eb="8">
      <t>スウ</t>
    </rPh>
    <phoneticPr fontId="2"/>
  </si>
  <si>
    <t>４　環境への配慮のための措置並びにその取組状況（その１）【住宅以外】</t>
    <rPh sb="31" eb="33">
      <t>イガイ</t>
    </rPh>
    <phoneticPr fontId="2"/>
  </si>
  <si>
    <t>全住戸の最大値</t>
    <rPh sb="0" eb="1">
      <t>ゼン</t>
    </rPh>
    <rPh sb="1" eb="3">
      <t>ジュウコ</t>
    </rPh>
    <rPh sb="4" eb="7">
      <t>サイダイチ</t>
    </rPh>
    <phoneticPr fontId="2"/>
  </si>
  <si>
    <t>４ 環境への配慮のための措置並びにその取組状況（その１）【住宅】</t>
    <rPh sb="29" eb="31">
      <t>ジュウタク</t>
    </rPh>
    <phoneticPr fontId="2"/>
  </si>
  <si>
    <t>(ア)適用する基準</t>
    <rPh sb="3" eb="5">
      <t>テキヨウ</t>
    </rPh>
    <rPh sb="7" eb="9">
      <t>キジュン</t>
    </rPh>
    <phoneticPr fontId="2"/>
  </si>
  <si>
    <t>(イ)建築物等における電気使用量（想定）</t>
    <rPh sb="3" eb="6">
      <t>ケンチクブツ</t>
    </rPh>
    <rPh sb="6" eb="7">
      <t>トウ</t>
    </rPh>
    <rPh sb="11" eb="13">
      <t>デンキ</t>
    </rPh>
    <rPh sb="13" eb="16">
      <t>シヨウリョウ</t>
    </rPh>
    <rPh sb="17" eb="19">
      <t>ソウテイ</t>
    </rPh>
    <phoneticPr fontId="2"/>
  </si>
  <si>
    <t>(ウ)建築物等（オンサイト）に設置する再エネ発電設備による
　   発電の使用量（想定）</t>
    <rPh sb="3" eb="6">
      <t>ケンチクブツ</t>
    </rPh>
    <rPh sb="6" eb="7">
      <t>トウ</t>
    </rPh>
    <rPh sb="15" eb="17">
      <t>セッチ</t>
    </rPh>
    <rPh sb="19" eb="20">
      <t>サイ</t>
    </rPh>
    <rPh sb="22" eb="24">
      <t>ハツデン</t>
    </rPh>
    <rPh sb="24" eb="26">
      <t>セツビ</t>
    </rPh>
    <rPh sb="34" eb="36">
      <t>ハツデン</t>
    </rPh>
    <rPh sb="37" eb="40">
      <t>シヨウリョウ</t>
    </rPh>
    <rPh sb="41" eb="43">
      <t>ソウテイ</t>
    </rPh>
    <phoneticPr fontId="2"/>
  </si>
  <si>
    <t>(エ)建築物等以外（オフサイト）に設置する再エネ発電設備に
　　よる発電の使用量（想定）</t>
    <rPh sb="7" eb="9">
      <t>イガイ</t>
    </rPh>
    <phoneticPr fontId="2"/>
  </si>
  <si>
    <t>(オ)小売電気事業者による電気の供給量（想定）</t>
    <rPh sb="3" eb="5">
      <t>コウリ</t>
    </rPh>
    <rPh sb="5" eb="7">
      <t>デンキ</t>
    </rPh>
    <rPh sb="7" eb="10">
      <t>ジギョウシャ</t>
    </rPh>
    <rPh sb="13" eb="15">
      <t>デンキ</t>
    </rPh>
    <rPh sb="16" eb="18">
      <t>キョウキュウ</t>
    </rPh>
    <rPh sb="18" eb="19">
      <t>リョウ</t>
    </rPh>
    <rPh sb="20" eb="22">
      <t>ソウテイ</t>
    </rPh>
    <phoneticPr fontId="2"/>
  </si>
  <si>
    <t>(カ)(オ)の電気の再生可能エネルギーの割合</t>
    <rPh sb="7" eb="9">
      <t>デンキ</t>
    </rPh>
    <rPh sb="10" eb="12">
      <t>サイセイ</t>
    </rPh>
    <rPh sb="12" eb="14">
      <t>カノウ</t>
    </rPh>
    <rPh sb="20" eb="22">
      <t>ワリアイ</t>
    </rPh>
    <phoneticPr fontId="2"/>
  </si>
  <si>
    <t>(キ)(オ)の電気のうち、再生可能エネルギー電気の量</t>
    <rPh sb="7" eb="9">
      <t>デンキ</t>
    </rPh>
    <rPh sb="13" eb="15">
      <t>サイセイ</t>
    </rPh>
    <rPh sb="15" eb="17">
      <t>カノウ</t>
    </rPh>
    <rPh sb="22" eb="24">
      <t>デンキ</t>
    </rPh>
    <rPh sb="25" eb="26">
      <t>リョウ</t>
    </rPh>
    <phoneticPr fontId="2"/>
  </si>
  <si>
    <t>(ク)建築物において使用する環境価値の量（想定）</t>
    <rPh sb="10" eb="12">
      <t>シヨウ</t>
    </rPh>
    <rPh sb="14" eb="16">
      <t>カンキョウ</t>
    </rPh>
    <rPh sb="16" eb="18">
      <t>カチ</t>
    </rPh>
    <phoneticPr fontId="2"/>
  </si>
  <si>
    <t>(ケ)再生可能エネルギー電気の合計量（想定）</t>
    <rPh sb="3" eb="5">
      <t>サイセイ</t>
    </rPh>
    <rPh sb="5" eb="7">
      <t>カノウ</t>
    </rPh>
    <rPh sb="12" eb="14">
      <t>デンキ</t>
    </rPh>
    <rPh sb="15" eb="17">
      <t>ゴウケイ</t>
    </rPh>
    <rPh sb="17" eb="18">
      <t>リョウ</t>
    </rPh>
    <rPh sb="19" eb="21">
      <t>ソウテイ</t>
    </rPh>
    <phoneticPr fontId="2"/>
  </si>
  <si>
    <t>(コ)電気の再エネ化率</t>
    <rPh sb="3" eb="5">
      <t>デンキ</t>
    </rPh>
    <rPh sb="6" eb="7">
      <t>サイ</t>
    </rPh>
    <rPh sb="9" eb="10">
      <t>カ</t>
    </rPh>
    <rPh sb="10" eb="11">
      <t>リツ</t>
    </rPh>
    <phoneticPr fontId="2"/>
  </si>
  <si>
    <t>kWh/年　　(オ)×(カ)</t>
    <phoneticPr fontId="2"/>
  </si>
  <si>
    <t>（エ）整備区画数</t>
    <rPh sb="3" eb="5">
      <t>セイビ</t>
    </rPh>
    <rPh sb="5" eb="7">
      <t>クカク</t>
    </rPh>
    <rPh sb="7" eb="8">
      <t>スウ</t>
    </rPh>
    <phoneticPr fontId="2"/>
  </si>
  <si>
    <t>(コ)電気の再エネ化率　</t>
    <rPh sb="3" eb="5">
      <t>デンキ</t>
    </rPh>
    <rPh sb="6" eb="7">
      <t>サイ</t>
    </rPh>
    <rPh sb="9" eb="10">
      <t>カ</t>
    </rPh>
    <rPh sb="10" eb="11">
      <t>リツ</t>
    </rPh>
    <phoneticPr fontId="2"/>
  </si>
  <si>
    <t>％　　(ケ)÷(イ)×100　小数点以下切捨</t>
    <phoneticPr fontId="2"/>
  </si>
  <si>
    <t>建築物等の所在地</t>
    <rPh sb="0" eb="3">
      <t>ケンチクブツ</t>
    </rPh>
    <rPh sb="3" eb="4">
      <t>トウ</t>
    </rPh>
    <rPh sb="5" eb="8">
      <t>ショザイチ</t>
    </rPh>
    <phoneticPr fontId="2"/>
  </si>
  <si>
    <t>東京都</t>
    <rPh sb="0" eb="2">
      <t>トウキョウ</t>
    </rPh>
    <rPh sb="2" eb="3">
      <t>ト</t>
    </rPh>
    <phoneticPr fontId="2"/>
  </si>
  <si>
    <t>２　協議担当者</t>
    <rPh sb="2" eb="4">
      <t>キョウギ</t>
    </rPh>
    <rPh sb="4" eb="7">
      <t>タントウシャ</t>
    </rPh>
    <phoneticPr fontId="2"/>
  </si>
  <si>
    <t>所属（会社名）</t>
    <rPh sb="0" eb="2">
      <t>ショゾク</t>
    </rPh>
    <rPh sb="3" eb="6">
      <t>カイシャメイ</t>
    </rPh>
    <phoneticPr fontId="2"/>
  </si>
  <si>
    <t>担当者氏名</t>
    <rPh sb="0" eb="3">
      <t>タントウシャ</t>
    </rPh>
    <rPh sb="3" eb="5">
      <t>シメイ</t>
    </rPh>
    <phoneticPr fontId="2"/>
  </si>
  <si>
    <t>連絡先</t>
    <rPh sb="0" eb="3">
      <t>レンラクサキ</t>
    </rPh>
    <phoneticPr fontId="2"/>
  </si>
  <si>
    <t>電話番号</t>
    <rPh sb="0" eb="2">
      <t>デンワ</t>
    </rPh>
    <rPh sb="2" eb="4">
      <t>バンゴウ</t>
    </rPh>
    <phoneticPr fontId="2"/>
  </si>
  <si>
    <t>メールアドレス</t>
    <phoneticPr fontId="2"/>
  </si>
  <si>
    <t>３　建築物の概要</t>
    <phoneticPr fontId="2"/>
  </si>
  <si>
    <t>㎡　　</t>
    <phoneticPr fontId="2"/>
  </si>
  <si>
    <t>小数点第3位以下切り捨て</t>
    <phoneticPr fontId="2"/>
  </si>
  <si>
    <t>１　開発事業の名称及び所在地</t>
    <rPh sb="2" eb="4">
      <t>カイハツ</t>
    </rPh>
    <rPh sb="4" eb="6">
      <t>ジギョウ</t>
    </rPh>
    <rPh sb="7" eb="9">
      <t>メイショウ</t>
    </rPh>
    <rPh sb="9" eb="10">
      <t>オヨ</t>
    </rPh>
    <rPh sb="11" eb="14">
      <t>ショザイチ</t>
    </rPh>
    <phoneticPr fontId="2"/>
  </si>
  <si>
    <t>開発事業の名称
（地区名称又は計画名称）</t>
    <rPh sb="0" eb="2">
      <t>カイハツ</t>
    </rPh>
    <rPh sb="2" eb="4">
      <t>ジギョウ</t>
    </rPh>
    <rPh sb="5" eb="7">
      <t>メイショウ</t>
    </rPh>
    <rPh sb="9" eb="11">
      <t>チク</t>
    </rPh>
    <rPh sb="11" eb="13">
      <t>メイショウ</t>
    </rPh>
    <rPh sb="13" eb="14">
      <t>マタ</t>
    </rPh>
    <rPh sb="15" eb="17">
      <t>ケイカク</t>
    </rPh>
    <rPh sb="17" eb="19">
      <t>メイショウ</t>
    </rPh>
    <phoneticPr fontId="2"/>
  </si>
  <si>
    <t>工事期間
（予定）</t>
    <phoneticPr fontId="2"/>
  </si>
  <si>
    <t>年</t>
    <rPh sb="0" eb="1">
      <t>ネン</t>
    </rPh>
    <phoneticPr fontId="2"/>
  </si>
  <si>
    <t>その他　(</t>
    <phoneticPr fontId="2"/>
  </si>
  <si>
    <t>月</t>
    <rPh sb="0" eb="1">
      <t>ゲツ</t>
    </rPh>
    <phoneticPr fontId="2"/>
  </si>
  <si>
    <t>日</t>
    <rPh sb="0" eb="1">
      <t>ヒ</t>
    </rPh>
    <phoneticPr fontId="2"/>
  </si>
  <si>
    <t>建築面積</t>
    <rPh sb="0" eb="2">
      <t>ケンチク</t>
    </rPh>
    <phoneticPr fontId="2"/>
  </si>
  <si>
    <t>階</t>
    <phoneticPr fontId="2"/>
  </si>
  <si>
    <t>地下</t>
    <rPh sb="0" eb="2">
      <t>チカ</t>
    </rPh>
    <phoneticPr fontId="2"/>
  </si>
  <si>
    <t>工事着手年月日（西暦）</t>
    <rPh sb="8" eb="10">
      <t>セイレキ</t>
    </rPh>
    <phoneticPr fontId="2"/>
  </si>
  <si>
    <t>工事完了年月日（西暦）</t>
    <phoneticPr fontId="2"/>
  </si>
  <si>
    <t>４ 環境への配慮のための措置並びにその取組状況（その２）【住宅】</t>
    <phoneticPr fontId="2"/>
  </si>
  <si>
    <t>４ 環境への配慮のための措置並びにその取組状況（その２）【住宅以外】</t>
    <rPh sb="31" eb="33">
      <t>イガイ</t>
    </rPh>
    <phoneticPr fontId="2"/>
  </si>
  <si>
    <t>基本方針のうち適合する基準</t>
    <rPh sb="0" eb="2">
      <t>キホン</t>
    </rPh>
    <rPh sb="2" eb="4">
      <t>ホウシン</t>
    </rPh>
    <rPh sb="7" eb="9">
      <t>テキゴウ</t>
    </rPh>
    <rPh sb="11" eb="13">
      <t>キジュン</t>
    </rPh>
    <phoneticPr fontId="2"/>
  </si>
  <si>
    <t>備考　配置図、平面図及び断面図並びに評価項目の数値が明らかになるような図書を添付すること。
　　　この場合において、各書面に一覧番号を付けること。</t>
    <rPh sb="35" eb="37">
      <t>トショ</t>
    </rPh>
    <phoneticPr fontId="2"/>
  </si>
  <si>
    <t>建築物環境性能等報告書（2025年度版）</t>
    <rPh sb="7" eb="8">
      <t>トウ</t>
    </rPh>
    <rPh sb="16" eb="18">
      <t>ネンド</t>
    </rPh>
    <rPh sb="18" eb="19">
      <t>バン</t>
    </rPh>
    <phoneticPr fontId="2"/>
  </si>
  <si>
    <t>百貨店等</t>
    <rPh sb="0" eb="3">
      <t>ヒャッカテン</t>
    </rPh>
    <phoneticPr fontId="2"/>
  </si>
  <si>
    <t>建築物環境性能等・エネルギーの面的利用報告書(完了)（2025年度版）</t>
    <phoneticPr fontId="2"/>
  </si>
  <si>
    <t>(ス)オンサイト設置による太陽光発電定格出力相当の合計</t>
    <rPh sb="8" eb="10">
      <t>セッチ</t>
    </rPh>
    <rPh sb="13" eb="16">
      <t>タイヨウコウ</t>
    </rPh>
    <rPh sb="16" eb="18">
      <t>ハツデン</t>
    </rPh>
    <rPh sb="18" eb="20">
      <t>テイカク</t>
    </rPh>
    <rPh sb="20" eb="22">
      <t>シュツリョク</t>
    </rPh>
    <rPh sb="22" eb="24">
      <t>ソウトウ</t>
    </rPh>
    <rPh sb="25" eb="27">
      <t>ゴウケイ</t>
    </rPh>
    <phoneticPr fontId="2"/>
  </si>
  <si>
    <t>(セ)オフサイト設置による太陽光発電定格出力相当の合計</t>
    <phoneticPr fontId="2"/>
  </si>
  <si>
    <t>kW相当</t>
    <rPh sb="2" eb="4">
      <t>ソウトウ</t>
    </rPh>
    <phoneticPr fontId="2"/>
  </si>
  <si>
    <t>kW相当</t>
    <phoneticPr fontId="2"/>
  </si>
  <si>
    <t>(チ)導入量の合計太陽光発電定格出力相当</t>
    <rPh sb="3" eb="5">
      <t>ドウニュウ</t>
    </rPh>
    <rPh sb="5" eb="6">
      <t>リョウ</t>
    </rPh>
    <rPh sb="7" eb="9">
      <t>ゴウケイ</t>
    </rPh>
    <rPh sb="9" eb="20">
      <t>タイヨウコウハツデンテイカクシュツリョクソウトウ</t>
    </rPh>
    <phoneticPr fontId="2"/>
  </si>
  <si>
    <t>kW相当（(ス)～(タ)の合計）</t>
    <rPh sb="13" eb="15">
      <t>ゴウケイ</t>
    </rPh>
    <phoneticPr fontId="2"/>
  </si>
  <si>
    <t>追加性要件</t>
    <rPh sb="0" eb="2">
      <t>ツイカ</t>
    </rPh>
    <rPh sb="2" eb="3">
      <t>セイ</t>
    </rPh>
    <rPh sb="3" eb="5">
      <t>ヨウケン</t>
    </rPh>
    <phoneticPr fontId="2"/>
  </si>
  <si>
    <t>(イ)住宅用途BEIの計算方法</t>
    <rPh sb="3" eb="5">
      <t>ジュウタク</t>
    </rPh>
    <rPh sb="5" eb="7">
      <t>ヨウト</t>
    </rPh>
    <rPh sb="11" eb="13">
      <t>ケイサン</t>
    </rPh>
    <rPh sb="13" eb="15">
      <t>ホウホウ</t>
    </rPh>
    <phoneticPr fontId="2"/>
  </si>
  <si>
    <t>(ウ) a 住宅用途BEI</t>
    <phoneticPr fontId="2"/>
  </si>
  <si>
    <t>　   b 住宅用途合計</t>
    <rPh sb="6" eb="8">
      <t>ジュウタク</t>
    </rPh>
    <rPh sb="8" eb="10">
      <t>ヨウト</t>
    </rPh>
    <rPh sb="10" eb="12">
      <t>ゴウケイ</t>
    </rPh>
    <phoneticPr fontId="2"/>
  </si>
  <si>
    <t>％　　(ケ)÷(イ)×100　小数点以下切捨</t>
    <rPh sb="15" eb="18">
      <t>ショウスウテン</t>
    </rPh>
    <rPh sb="18" eb="20">
      <t>イカ</t>
    </rPh>
    <rPh sb="20" eb="21">
      <t>キ</t>
    </rPh>
    <rPh sb="21" eb="22">
      <t>ス</t>
    </rPh>
    <phoneticPr fontId="2"/>
  </si>
  <si>
    <t>（６）EV及びPHEV用充電設備の設置</t>
    <rPh sb="5" eb="6">
      <t>オヨ</t>
    </rPh>
    <rPh sb="11" eb="12">
      <t>ヨウ</t>
    </rPh>
    <rPh sb="12" eb="14">
      <t>ジュウデン</t>
    </rPh>
    <rPh sb="14" eb="16">
      <t>セツビ</t>
    </rPh>
    <rPh sb="17" eb="19">
      <t>セッチ</t>
    </rPh>
    <phoneticPr fontId="2"/>
  </si>
  <si>
    <t>(ア)BPIの計算方法</t>
    <rPh sb="7" eb="9">
      <t>ケイサン</t>
    </rPh>
    <rPh sb="9" eb="11">
      <t>ホウホウ</t>
    </rPh>
    <phoneticPr fontId="2"/>
  </si>
  <si>
    <t>(イ)BPI（BPIｍ）</t>
    <phoneticPr fontId="2"/>
  </si>
  <si>
    <t>(ア)非住宅用途BEIの計算方法</t>
    <rPh sb="3" eb="4">
      <t>ヒ</t>
    </rPh>
    <rPh sb="4" eb="6">
      <t>ジュウタク</t>
    </rPh>
    <rPh sb="6" eb="8">
      <t>ヨウト</t>
    </rPh>
    <rPh sb="12" eb="14">
      <t>ケイサン</t>
    </rPh>
    <rPh sb="14" eb="16">
      <t>ホウホウ</t>
    </rPh>
    <phoneticPr fontId="2"/>
  </si>
  <si>
    <t>(イ) 非住宅用途BEI</t>
    <phoneticPr fontId="2"/>
  </si>
  <si>
    <t>活用する
都市開発諸制度等</t>
    <rPh sb="12" eb="13">
      <t>トウ</t>
    </rPh>
    <phoneticPr fontId="2"/>
  </si>
  <si>
    <t>再開発等促進区を定める地区計画</t>
    <phoneticPr fontId="2"/>
  </si>
  <si>
    <t>高度利用地区</t>
    <phoneticPr fontId="2"/>
  </si>
  <si>
    <t>特定街区</t>
    <phoneticPr fontId="2"/>
  </si>
  <si>
    <t>総合設計</t>
    <phoneticPr fontId="2"/>
  </si>
  <si>
    <t>４　活用する都市開発諸制度等</t>
    <rPh sb="2" eb="4">
      <t>カツヨウ</t>
    </rPh>
    <rPh sb="6" eb="13">
      <t>トシカイハツショセイド</t>
    </rPh>
    <rPh sb="13" eb="14">
      <t>トウ</t>
    </rPh>
    <phoneticPr fontId="2"/>
  </si>
  <si>
    <t>　   履行に充当できる再エネ相当量の太陽光発電定格出力相当</t>
    <phoneticPr fontId="2"/>
  </si>
  <si>
    <t>(ソ)小売電気事業者から供給を受ける電気の再エネ量のうち、</t>
    <rPh sb="18" eb="20">
      <t>デンキ</t>
    </rPh>
    <rPh sb="21" eb="22">
      <t>サイ</t>
    </rPh>
    <rPh sb="24" eb="25">
      <t>リョウ</t>
    </rPh>
    <phoneticPr fontId="2"/>
  </si>
  <si>
    <t>(タ)建築物において使用する環境価値の量のうち、</t>
    <phoneticPr fontId="2"/>
  </si>
  <si>
    <t>　   履行に充当できる再エネ相当量の太陽光発電出力相当</t>
    <rPh sb="4" eb="6">
      <t>リコウ</t>
    </rPh>
    <rPh sb="7" eb="9">
      <t>ジュウトウ</t>
    </rPh>
    <rPh sb="12" eb="13">
      <t>サイ</t>
    </rPh>
    <rPh sb="15" eb="17">
      <t>ソウトウ</t>
    </rPh>
    <rPh sb="17" eb="18">
      <t>リョウ</t>
    </rPh>
    <rPh sb="19" eb="22">
      <t>タイヨウコウ</t>
    </rPh>
    <rPh sb="22" eb="24">
      <t>ハツデン</t>
    </rPh>
    <rPh sb="24" eb="26">
      <t>シュツリョク</t>
    </rPh>
    <rPh sb="26" eb="28">
      <t>ソウトウ</t>
    </rPh>
    <phoneticPr fontId="2"/>
  </si>
  <si>
    <t>継続性要件</t>
    <rPh sb="0" eb="3">
      <t>ケイゾクセイ</t>
    </rPh>
    <rPh sb="3" eb="5">
      <t>ヨウケン</t>
    </rPh>
    <phoneticPr fontId="2"/>
  </si>
  <si>
    <r>
      <t>(イ)外皮平均熱貫流率（U</t>
    </r>
    <r>
      <rPr>
        <vertAlign val="subscript"/>
        <sz val="9"/>
        <rFont val="Yu Gothic"/>
        <family val="3"/>
        <charset val="128"/>
        <scheme val="minor"/>
      </rPr>
      <t>A</t>
    </r>
    <r>
      <rPr>
        <sz val="9"/>
        <rFont val="Yu Gothic"/>
        <family val="3"/>
        <charset val="128"/>
        <scheme val="minor"/>
      </rPr>
      <t>）の計算方法</t>
    </r>
    <rPh sb="3" eb="5">
      <t>ガイヒ</t>
    </rPh>
    <rPh sb="5" eb="7">
      <t>ヘイキン</t>
    </rPh>
    <rPh sb="7" eb="8">
      <t>ネツ</t>
    </rPh>
    <rPh sb="8" eb="10">
      <t>カンリュウ</t>
    </rPh>
    <rPh sb="10" eb="11">
      <t>リツ</t>
    </rPh>
    <rPh sb="16" eb="18">
      <t>ケイサン</t>
    </rPh>
    <rPh sb="18" eb="20">
      <t>ホウホウ</t>
    </rPh>
    <phoneticPr fontId="2"/>
  </si>
  <si>
    <r>
      <t>(ウ)外皮平均熱貫流率（U</t>
    </r>
    <r>
      <rPr>
        <vertAlign val="subscript"/>
        <sz val="9"/>
        <rFont val="Yu Gothic"/>
        <family val="3"/>
        <charset val="128"/>
        <scheme val="minor"/>
      </rPr>
      <t>A</t>
    </r>
    <r>
      <rPr>
        <sz val="9"/>
        <rFont val="Yu Gothic"/>
        <family val="3"/>
        <charset val="128"/>
        <scheme val="minor"/>
      </rPr>
      <t>）</t>
    </r>
    <rPh sb="3" eb="5">
      <t>ガイヒ</t>
    </rPh>
    <rPh sb="5" eb="7">
      <t>ヘイキン</t>
    </rPh>
    <rPh sb="7" eb="8">
      <t>ネツ</t>
    </rPh>
    <rPh sb="8" eb="10">
      <t>カンリュウ</t>
    </rPh>
    <rPh sb="10" eb="11">
      <t>リツ</t>
    </rPh>
    <phoneticPr fontId="2"/>
  </si>
  <si>
    <t>（２）住戸のディマンド制御
及び需給調整に係る事項</t>
    <rPh sb="3" eb="5">
      <t>ジュウコ</t>
    </rPh>
    <rPh sb="11" eb="13">
      <t>セイギョ</t>
    </rPh>
    <rPh sb="14" eb="15">
      <t>オヨ</t>
    </rPh>
    <rPh sb="16" eb="18">
      <t>ジュキュウ</t>
    </rPh>
    <rPh sb="18" eb="20">
      <t>チョウセイ</t>
    </rPh>
    <rPh sb="21" eb="22">
      <t>カカ</t>
    </rPh>
    <rPh sb="23" eb="25">
      <t>ジコウ</t>
    </rPh>
    <phoneticPr fontId="4"/>
  </si>
  <si>
    <t>（１）住戸の最大需要電力
の把握に係る事項</t>
    <rPh sb="3" eb="5">
      <t>ジュウコ</t>
    </rPh>
    <rPh sb="6" eb="8">
      <t>サイダイ</t>
    </rPh>
    <rPh sb="8" eb="10">
      <t>ジュヨウ</t>
    </rPh>
    <rPh sb="10" eb="12">
      <t>デンリョク</t>
    </rPh>
    <rPh sb="14" eb="16">
      <t>ハアク</t>
    </rPh>
    <rPh sb="17" eb="18">
      <t>カカ</t>
    </rPh>
    <rPh sb="19" eb="21">
      <t>ジコウ</t>
    </rPh>
    <phoneticPr fontId="4"/>
  </si>
  <si>
    <t>（３）住宅全体のディマンド
制御及び需給調整に係る事項</t>
    <rPh sb="3" eb="5">
      <t>ジュウタク</t>
    </rPh>
    <rPh sb="5" eb="7">
      <t>ゼンタイ</t>
    </rPh>
    <rPh sb="14" eb="16">
      <t>セイギョ</t>
    </rPh>
    <rPh sb="16" eb="17">
      <t>オヨ</t>
    </rPh>
    <rPh sb="18" eb="20">
      <t>ジュキュウ</t>
    </rPh>
    <rPh sb="20" eb="22">
      <t>チョウセイ</t>
    </rPh>
    <rPh sb="23" eb="24">
      <t>カカ</t>
    </rPh>
    <rPh sb="25" eb="27">
      <t>ジコウ</t>
    </rPh>
    <phoneticPr fontId="4"/>
  </si>
  <si>
    <t>（３）ＤＲ制御及び遠隔監視
・制御に係る事項</t>
    <rPh sb="5" eb="7">
      <t>セイギョ</t>
    </rPh>
    <rPh sb="7" eb="8">
      <t>オヨ</t>
    </rPh>
    <rPh sb="9" eb="11">
      <t>エンカク</t>
    </rPh>
    <rPh sb="11" eb="13">
      <t>カンシ</t>
    </rPh>
    <rPh sb="15" eb="17">
      <t>セイギョ</t>
    </rPh>
    <rPh sb="18" eb="19">
      <t>カカ</t>
    </rPh>
    <rPh sb="20" eb="22">
      <t>ジコウ</t>
    </rPh>
    <phoneticPr fontId="4"/>
  </si>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</sst>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0_ "/>
    <numFmt numFmtId="178" formatCode="0.0"/>
    <numFmt numFmtId="180" formatCode="ggge&quot;年&quot;m&quot;月&quot;d&quot;日&quot;;@"/>
    <numFmt numFmtId="181" formatCode="#,##0.00_ ;[Red]\-#,##0.00\ "/>
    <numFmt numFmtId="182" formatCode="0.00_ ;[Red]\-0.00\ "/>
    <numFmt numFmtId="183" formatCode="0.00_ "/>
  </numFmts>
  <fonts count="20">
    <font>
      <sz val="11"/>
      <color theme="1"/>
      <name val="Yu Gothic"/>
      <family val="2"/>
      <scheme val="minor"/>
    </font>
    <font>
      <sz val="11"/>
      <color theme="1"/>
      <name val="Yu Gothic"/>
      <family val="2"/>
      <charset val="128"/>
      <scheme val="minor"/>
    </font>
    <font>
      <sz val="6"/>
      <name val="Yu Gothic"/>
      <family val="3"/>
      <charset val="128"/>
      <scheme val="minor"/>
    </font>
    <font>
      <sz val="10"/>
      <name val="Yu Gothic"/>
      <family val="3"/>
      <charset val="128"/>
      <scheme val="minor"/>
    </font>
    <font>
      <sz val="6"/>
      <name val="ＭＳ Ｐゴシック"/>
      <family val="3"/>
      <charset val="128"/>
    </font>
    <font>
      <sz val="9"/>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sz val="11"/>
      <name val="Yu Gothic"/>
      <family val="3"/>
      <charset val="128"/>
      <scheme val="minor"/>
    </font>
    <font>
      <sz val="6"/>
      <name val="ＭＳ Ｐゴシック"/>
      <family val="2"/>
      <charset val="128"/>
    </font>
    <font>
      <sz val="7"/>
      <name val="Yu Gothic"/>
      <family val="3"/>
      <charset val="128"/>
      <scheme val="minor"/>
    </font>
    <font>
      <b/>
      <sz val="10"/>
      <name val="Yu Gothic"/>
      <family val="3"/>
      <charset val="128"/>
      <scheme val="minor"/>
    </font>
    <font>
      <sz val="14"/>
      <name val="Yu Gothic"/>
      <family val="3"/>
      <charset val="128"/>
      <scheme val="minor"/>
    </font>
    <font>
      <b/>
      <sz val="14"/>
      <name val="Yu Gothic"/>
      <family val="3"/>
      <charset val="128"/>
      <scheme val="minor"/>
    </font>
    <font>
      <b/>
      <sz val="8"/>
      <name val="Yu Gothic"/>
      <family val="3"/>
      <charset val="128"/>
      <scheme val="minor"/>
    </font>
    <font>
      <vertAlign val="subscript"/>
      <sz val="9"/>
      <name val="Yu Gothic"/>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C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bottom style="hair">
        <color auto="1"/>
      </bottom>
      <diagonal/>
    </border>
    <border>
      <left style="thin">
        <color auto="1"/>
      </left>
      <right style="thin">
        <color auto="1"/>
      </right>
      <top/>
      <bottom/>
      <diagonal/>
    </border>
    <border>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hair">
        <color auto="1"/>
      </bottom>
      <diagonal/>
    </border>
    <border>
      <left/>
      <right style="thin">
        <color auto="1"/>
      </right>
      <top/>
      <bottom style="medium">
        <color auto="1"/>
      </bottom>
      <diagonal/>
    </border>
    <border>
      <left style="hair">
        <color auto="1"/>
      </left>
      <right/>
      <top/>
      <bottom style="thin">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top style="hair">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diagonalUp="1">
      <left/>
      <right/>
      <top style="thin">
        <color auto="1"/>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medium">
        <color indexed="64"/>
      </right>
      <top style="medium">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auto="1"/>
      </right>
      <top style="hair">
        <color auto="1"/>
      </top>
      <bottom style="thin">
        <color indexed="64"/>
      </bottom>
      <diagonal/>
    </border>
    <border diagonalUp="1">
      <left/>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style="thin">
        <color auto="1"/>
      </top>
      <bottom style="thin">
        <color indexed="64"/>
      </bottom>
      <diagonal/>
    </border>
    <border>
      <left style="thin">
        <color indexed="64"/>
      </left>
      <right/>
      <top style="thin">
        <color auto="1"/>
      </top>
      <bottom style="thin">
        <color auto="1"/>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style="hair">
        <color auto="1"/>
      </bottom>
      <diagonal/>
    </border>
    <border>
      <left/>
      <right style="medium">
        <color auto="1"/>
      </right>
      <top/>
      <bottom style="hair">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auto="1"/>
      </left>
      <right/>
      <top style="hair">
        <color auto="1"/>
      </top>
      <bottom/>
      <diagonal/>
    </border>
  </borders>
  <cellStyleXfs count="11">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6" fontId="7" fillId="0" borderId="0" applyFont="0" applyFill="0" applyBorder="0" applyAlignment="0" applyProtection="0"/>
    <xf numFmtId="0" fontId="7" fillId="0" borderId="0"/>
    <xf numFmtId="0" fontId="7" fillId="0" borderId="0"/>
    <xf numFmtId="0" fontId="7" fillId="0" borderId="0">
      <alignment vertical="center"/>
    </xf>
    <xf numFmtId="0" fontId="6" fillId="0" borderId="0"/>
    <xf numFmtId="0" fontId="1" fillId="0" borderId="0">
      <alignment vertical="center"/>
    </xf>
    <xf numFmtId="38" fontId="6" fillId="0" borderId="0" applyFont="0" applyFill="0" applyBorder="0" applyAlignment="0" applyProtection="0">
      <alignment vertical="center"/>
    </xf>
  </cellStyleXfs>
  <cellXfs count="598">
    <xf numFmtId="0" fontId="0" fillId="0" borderId="0" xfId="0"/>
    <xf numFmtId="0" fontId="5" fillId="0" borderId="0" xfId="0" applyFont="1"/>
    <xf numFmtId="0" fontId="5" fillId="0" borderId="5" xfId="0" applyFont="1" applyBorder="1"/>
    <xf numFmtId="0" fontId="5" fillId="0" borderId="7" xfId="0" applyFont="1" applyBorder="1"/>
    <xf numFmtId="0" fontId="5" fillId="0" borderId="14" xfId="0" applyFont="1" applyBorder="1"/>
    <xf numFmtId="0" fontId="5" fillId="0" borderId="12" xfId="0" applyFont="1" applyBorder="1"/>
    <xf numFmtId="0" fontId="5" fillId="0" borderId="3" xfId="0" applyFont="1" applyBorder="1"/>
    <xf numFmtId="0" fontId="5" fillId="0" borderId="0" xfId="0" applyFont="1" applyAlignment="1">
      <alignment vertical="center"/>
    </xf>
    <xf numFmtId="0" fontId="5" fillId="2" borderId="8" xfId="0" applyFont="1" applyFill="1" applyBorder="1" applyAlignment="1" applyProtection="1">
      <alignment horizontal="center" vertical="center"/>
      <protection locked="0"/>
    </xf>
    <xf numFmtId="0" fontId="5" fillId="0" borderId="0" xfId="0" applyFont="1" applyAlignment="1">
      <alignment horizontal="center"/>
    </xf>
    <xf numFmtId="0" fontId="5" fillId="0" borderId="0" xfId="0" applyFont="1" applyAlignment="1" applyProtection="1">
      <alignment vertical="center"/>
      <protection locked="0"/>
    </xf>
    <xf numFmtId="0" fontId="5" fillId="0" borderId="0" xfId="0" applyFont="1" applyProtection="1">
      <protection locked="0"/>
    </xf>
    <xf numFmtId="0" fontId="5" fillId="0" borderId="43" xfId="0" applyFont="1" applyBorder="1"/>
    <xf numFmtId="0" fontId="9" fillId="0" borderId="0" xfId="0" applyFont="1"/>
    <xf numFmtId="0" fontId="5" fillId="0" borderId="0" xfId="0" applyFont="1" applyAlignment="1">
      <alignment horizontal="left" vertical="top"/>
    </xf>
    <xf numFmtId="0" fontId="12" fillId="0" borderId="0" xfId="0" applyFont="1"/>
    <xf numFmtId="0" fontId="5" fillId="0" borderId="0" xfId="0" applyFont="1" applyAlignment="1">
      <alignment horizontal="center" vertical="center"/>
    </xf>
    <xf numFmtId="0" fontId="5" fillId="2" borderId="8"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0" borderId="4" xfId="0" applyFont="1" applyBorder="1"/>
    <xf numFmtId="0" fontId="5" fillId="0" borderId="0" xfId="0" applyFont="1" applyAlignment="1" applyProtection="1">
      <alignment horizontal="center" vertical="center"/>
      <protection locked="0"/>
    </xf>
    <xf numFmtId="0" fontId="5"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0" xfId="2" applyFont="1">
      <alignment vertical="center"/>
    </xf>
    <xf numFmtId="0" fontId="12" fillId="0" borderId="0" xfId="2" applyFont="1">
      <alignment vertical="center"/>
    </xf>
    <xf numFmtId="0" fontId="5" fillId="0" borderId="0" xfId="0" applyFont="1" applyAlignment="1">
      <alignment horizontal="left" vertical="center"/>
    </xf>
    <xf numFmtId="0" fontId="5" fillId="2" borderId="78" xfId="2" applyFont="1" applyFill="1" applyBorder="1" applyProtection="1">
      <alignment vertical="center"/>
      <protection locked="0"/>
    </xf>
    <xf numFmtId="0" fontId="5" fillId="2" borderId="119" xfId="2" applyFont="1" applyFill="1" applyBorder="1" applyProtection="1">
      <alignment vertical="center"/>
      <protection locked="0"/>
    </xf>
    <xf numFmtId="0" fontId="5" fillId="0" borderId="0" xfId="2" applyFont="1" applyAlignment="1">
      <alignment wrapText="1" shrinkToFit="1"/>
    </xf>
    <xf numFmtId="0" fontId="5" fillId="0" borderId="0" xfId="2" applyFont="1" applyAlignment="1">
      <alignment horizontal="left" wrapText="1" shrinkToFit="1"/>
    </xf>
    <xf numFmtId="0" fontId="5" fillId="0" borderId="64" xfId="0" applyFont="1" applyBorder="1"/>
    <xf numFmtId="0" fontId="5" fillId="4" borderId="0" xfId="0" applyFont="1" applyFill="1"/>
    <xf numFmtId="0" fontId="5" fillId="0" borderId="65" xfId="0" applyFont="1" applyBorder="1"/>
    <xf numFmtId="0" fontId="5" fillId="0" borderId="66" xfId="0" applyFont="1" applyBorder="1" applyAlignment="1">
      <alignment horizontal="right"/>
    </xf>
    <xf numFmtId="0" fontId="5" fillId="0" borderId="9" xfId="0" applyFont="1" applyBorder="1"/>
    <xf numFmtId="0" fontId="5" fillId="0" borderId="1" xfId="0" applyFont="1" applyBorder="1" applyAlignment="1">
      <alignment horizontal="right"/>
    </xf>
    <xf numFmtId="0" fontId="5" fillId="0" borderId="0" xfId="0" applyFont="1" applyAlignment="1">
      <alignment horizontal="left"/>
    </xf>
    <xf numFmtId="0" fontId="5" fillId="0" borderId="13" xfId="0" applyFont="1" applyBorder="1"/>
    <xf numFmtId="0" fontId="5" fillId="0" borderId="42" xfId="0" applyFont="1" applyBorder="1"/>
    <xf numFmtId="0" fontId="5" fillId="0" borderId="18" xfId="0" applyFont="1" applyBorder="1"/>
    <xf numFmtId="0" fontId="5" fillId="0" borderId="53" xfId="0" applyFont="1" applyBorder="1"/>
    <xf numFmtId="0" fontId="5" fillId="0" borderId="1" xfId="0" applyFont="1" applyBorder="1" applyAlignment="1">
      <alignment horizontal="center"/>
    </xf>
    <xf numFmtId="0" fontId="16" fillId="0" borderId="0" xfId="0" applyFont="1" applyAlignment="1">
      <alignment horizontal="center"/>
    </xf>
    <xf numFmtId="0" fontId="5" fillId="0" borderId="1" xfId="0" applyFont="1" applyBorder="1"/>
    <xf numFmtId="0" fontId="5" fillId="0" borderId="2" xfId="0" applyFont="1" applyBorder="1"/>
    <xf numFmtId="0" fontId="5" fillId="0" borderId="29" xfId="0" applyFont="1" applyBorder="1"/>
    <xf numFmtId="0" fontId="5" fillId="0" borderId="6" xfId="0" applyFont="1" applyBorder="1"/>
    <xf numFmtId="20" fontId="5" fillId="0" borderId="0" xfId="0" applyNumberFormat="1" applyFont="1"/>
    <xf numFmtId="0" fontId="5" fillId="0" borderId="0" xfId="0" applyFont="1" applyAlignment="1">
      <alignment horizontal="right"/>
    </xf>
    <xf numFmtId="0" fontId="5" fillId="0" borderId="0" xfId="0" quotePrefix="1" applyFont="1" applyAlignment="1">
      <alignment horizontal="left" vertical="center"/>
    </xf>
    <xf numFmtId="0" fontId="12" fillId="0" borderId="0" xfId="0" applyFont="1" applyAlignment="1">
      <alignment vertical="center"/>
    </xf>
    <xf numFmtId="0" fontId="5" fillId="0" borderId="5" xfId="0" applyFont="1" applyBorder="1" applyAlignment="1">
      <alignment vertical="center"/>
    </xf>
    <xf numFmtId="0" fontId="5" fillId="0" borderId="62" xfId="0" applyFont="1" applyBorder="1"/>
    <xf numFmtId="0" fontId="9" fillId="4" borderId="0" xfId="0" applyFont="1" applyFill="1"/>
    <xf numFmtId="0" fontId="5" fillId="4" borderId="0" xfId="0" applyFont="1" applyFill="1" applyAlignment="1">
      <alignment horizontal="left" vertical="center"/>
    </xf>
    <xf numFmtId="0" fontId="5" fillId="0" borderId="64" xfId="0" applyFont="1" applyBorder="1" applyAlignment="1">
      <alignment horizontal="right"/>
    </xf>
    <xf numFmtId="0" fontId="5" fillId="0" borderId="63" xfId="0" applyFont="1" applyBorder="1"/>
    <xf numFmtId="0" fontId="9" fillId="0" borderId="63" xfId="0" applyFont="1" applyBorder="1"/>
    <xf numFmtId="0" fontId="5" fillId="5" borderId="0" xfId="0" applyFont="1" applyFill="1" applyAlignment="1">
      <alignment horizontal="left" vertical="center"/>
    </xf>
    <xf numFmtId="2" fontId="9" fillId="5" borderId="0" xfId="0" applyNumberFormat="1" applyFont="1" applyFill="1"/>
    <xf numFmtId="0" fontId="5" fillId="5" borderId="0" xfId="0" applyFont="1" applyFill="1" applyAlignment="1">
      <alignment horizontal="left"/>
    </xf>
    <xf numFmtId="0" fontId="5" fillId="0" borderId="52" xfId="0" applyFont="1" applyBorder="1"/>
    <xf numFmtId="0" fontId="9" fillId="0" borderId="51" xfId="0" applyFont="1" applyBorder="1" applyAlignment="1">
      <alignment horizontal="left" vertical="center"/>
    </xf>
    <xf numFmtId="2" fontId="5" fillId="0" borderId="0" xfId="0" applyNumberFormat="1" applyFont="1"/>
    <xf numFmtId="0" fontId="5" fillId="0" borderId="48" xfId="0" applyFont="1" applyBorder="1" applyAlignment="1">
      <alignment horizontal="center"/>
    </xf>
    <xf numFmtId="0" fontId="5" fillId="0" borderId="34" xfId="0" applyFont="1" applyBorder="1" applyAlignment="1">
      <alignment horizontal="left" vertical="center"/>
    </xf>
    <xf numFmtId="0" fontId="5" fillId="0" borderId="47" xfId="0" applyFont="1" applyBorder="1" applyAlignment="1">
      <alignment horizontal="center"/>
    </xf>
    <xf numFmtId="0" fontId="5" fillId="0" borderId="46" xfId="0" applyFont="1" applyBorder="1" applyAlignment="1">
      <alignment horizontal="left" vertical="center"/>
    </xf>
    <xf numFmtId="177" fontId="5" fillId="2" borderId="70" xfId="2" applyNumberFormat="1" applyFont="1" applyFill="1" applyBorder="1" applyProtection="1">
      <alignment vertical="center"/>
      <protection locked="0"/>
    </xf>
    <xf numFmtId="177" fontId="5" fillId="2" borderId="115" xfId="2" applyNumberFormat="1" applyFont="1" applyFill="1" applyBorder="1" applyProtection="1">
      <alignment vertical="center"/>
      <protection locked="0"/>
    </xf>
    <xf numFmtId="49" fontId="5" fillId="2" borderId="10" xfId="2" applyNumberFormat="1" applyFont="1" applyFill="1" applyBorder="1" applyAlignment="1" applyProtection="1">
      <alignment horizontal="left" vertical="center" wrapText="1"/>
      <protection locked="0"/>
    </xf>
    <xf numFmtId="49" fontId="5" fillId="2" borderId="11" xfId="2" applyNumberFormat="1" applyFont="1" applyFill="1" applyBorder="1" applyAlignment="1" applyProtection="1">
      <alignment horizontal="left" vertical="center" wrapText="1"/>
      <protection locked="0"/>
    </xf>
    <xf numFmtId="49" fontId="5" fillId="2" borderId="129" xfId="2" applyNumberFormat="1" applyFont="1" applyFill="1" applyBorder="1" applyAlignment="1" applyProtection="1">
      <alignment horizontal="left" vertical="center" wrapText="1"/>
      <protection locked="0"/>
    </xf>
    <xf numFmtId="49" fontId="5" fillId="2" borderId="72" xfId="2" applyNumberFormat="1" applyFont="1" applyFill="1" applyBorder="1" applyAlignment="1" applyProtection="1">
      <alignment horizontal="left" vertical="center"/>
      <protection locked="0"/>
    </xf>
    <xf numFmtId="49" fontId="5" fillId="2" borderId="69" xfId="2" applyNumberFormat="1" applyFont="1" applyFill="1" applyBorder="1" applyAlignment="1" applyProtection="1">
      <alignment horizontal="left" vertical="center"/>
      <protection locked="0"/>
    </xf>
    <xf numFmtId="49" fontId="5" fillId="2" borderId="118" xfId="2" applyNumberFormat="1" applyFont="1" applyFill="1" applyBorder="1" applyAlignment="1" applyProtection="1">
      <alignment horizontal="left" vertical="center"/>
      <protection locked="0"/>
    </xf>
    <xf numFmtId="177" fontId="5" fillId="2" borderId="77" xfId="2" applyNumberFormat="1" applyFont="1" applyFill="1" applyBorder="1" applyAlignment="1" applyProtection="1">
      <alignment horizontal="right" vertical="center"/>
      <protection locked="0"/>
    </xf>
    <xf numFmtId="177" fontId="5" fillId="2" borderId="78" xfId="2" applyNumberFormat="1" applyFont="1" applyFill="1" applyBorder="1" applyAlignment="1" applyProtection="1">
      <alignment horizontal="right" vertical="center"/>
      <protection locked="0"/>
    </xf>
    <xf numFmtId="177" fontId="5" fillId="2" borderId="9" xfId="2" applyNumberFormat="1" applyFont="1" applyFill="1" applyBorder="1" applyProtection="1">
      <alignment vertical="center"/>
      <protection locked="0"/>
    </xf>
    <xf numFmtId="177" fontId="5" fillId="2" borderId="128" xfId="2" applyNumberFormat="1" applyFont="1" applyFill="1" applyBorder="1" applyProtection="1">
      <alignment vertical="center"/>
      <protection locked="0"/>
    </xf>
    <xf numFmtId="177" fontId="5" fillId="2" borderId="122" xfId="2" applyNumberFormat="1" applyFont="1" applyFill="1" applyBorder="1" applyProtection="1">
      <alignment vertical="center"/>
      <protection locked="0"/>
    </xf>
    <xf numFmtId="177" fontId="5" fillId="2" borderId="10" xfId="2" applyNumberFormat="1" applyFont="1" applyFill="1" applyBorder="1" applyProtection="1">
      <alignment vertical="center"/>
      <protection locked="0"/>
    </xf>
    <xf numFmtId="177" fontId="5" fillId="2" borderId="125" xfId="2" applyNumberFormat="1" applyFont="1" applyFill="1" applyBorder="1" applyProtection="1">
      <alignment vertical="center"/>
      <protection locked="0"/>
    </xf>
    <xf numFmtId="177" fontId="5" fillId="2" borderId="126" xfId="2" applyNumberFormat="1" applyFont="1" applyFill="1" applyBorder="1" applyProtection="1">
      <alignment vertical="center"/>
      <protection locked="0"/>
    </xf>
    <xf numFmtId="177" fontId="5" fillId="2" borderId="75" xfId="2" applyNumberFormat="1" applyFont="1" applyFill="1" applyBorder="1" applyProtection="1">
      <alignment vertical="center"/>
      <protection locked="0"/>
    </xf>
    <xf numFmtId="49" fontId="5" fillId="2" borderId="114" xfId="2" applyNumberFormat="1" applyFont="1" applyFill="1" applyBorder="1" applyAlignment="1" applyProtection="1">
      <alignment horizontal="left" vertical="center" wrapText="1"/>
      <protection locked="0"/>
    </xf>
    <xf numFmtId="177" fontId="5" fillId="2" borderId="1" xfId="0" applyNumberFormat="1" applyFont="1" applyFill="1" applyBorder="1" applyAlignment="1" applyProtection="1">
      <alignment horizontal="center" vertical="center"/>
      <protection locked="0"/>
    </xf>
    <xf numFmtId="177" fontId="5" fillId="2" borderId="9" xfId="0" applyNumberFormat="1" applyFont="1" applyFill="1" applyBorder="1" applyAlignment="1" applyProtection="1">
      <alignment horizontal="center" vertical="center"/>
      <protection locked="0"/>
    </xf>
    <xf numFmtId="49" fontId="5" fillId="2" borderId="130" xfId="2" applyNumberFormat="1" applyFont="1" applyFill="1" applyBorder="1" applyAlignment="1" applyProtection="1">
      <alignment horizontal="left" vertical="center"/>
      <protection locked="0"/>
    </xf>
    <xf numFmtId="49" fontId="5" fillId="2" borderId="131" xfId="2" applyNumberFormat="1" applyFont="1" applyFill="1" applyBorder="1" applyAlignment="1" applyProtection="1">
      <alignment horizontal="left"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2" borderId="51"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58"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protection locked="0"/>
    </xf>
    <xf numFmtId="40" fontId="5" fillId="2" borderId="57" xfId="1" applyNumberFormat="1" applyFont="1" applyFill="1" applyBorder="1" applyAlignment="1" applyProtection="1">
      <alignment horizontal="center" vertical="center"/>
      <protection locked="0"/>
    </xf>
    <xf numFmtId="40" fontId="5" fillId="2" borderId="58" xfId="1" applyNumberFormat="1" applyFont="1" applyFill="1" applyBorder="1" applyAlignment="1" applyProtection="1">
      <alignment horizontal="center" vertical="center"/>
      <protection locked="0"/>
    </xf>
    <xf numFmtId="40" fontId="5" fillId="2" borderId="59" xfId="1" applyNumberFormat="1" applyFont="1" applyFill="1" applyBorder="1" applyAlignment="1" applyProtection="1">
      <alignment horizontal="center" vertical="center"/>
      <protection locked="0"/>
    </xf>
    <xf numFmtId="40" fontId="5" fillId="2" borderId="26" xfId="1" applyNumberFormat="1" applyFont="1" applyFill="1" applyBorder="1" applyAlignment="1" applyProtection="1">
      <alignment horizontal="center" vertical="center"/>
      <protection locked="0"/>
    </xf>
    <xf numFmtId="40" fontId="5" fillId="2" borderId="27" xfId="1" applyNumberFormat="1" applyFont="1" applyFill="1" applyBorder="1" applyAlignment="1" applyProtection="1">
      <alignment horizontal="center" vertical="center"/>
      <protection locked="0"/>
    </xf>
    <xf numFmtId="40" fontId="5" fillId="2" borderId="28" xfId="1" applyNumberFormat="1" applyFont="1" applyFill="1" applyBorder="1" applyAlignment="1" applyProtection="1">
      <alignment horizontal="center" vertical="center"/>
      <protection locked="0"/>
    </xf>
    <xf numFmtId="0" fontId="12" fillId="0" borderId="27" xfId="0" applyFont="1" applyBorder="1" applyAlignment="1" applyProtection="1">
      <alignment vertical="center"/>
      <protection locked="0"/>
    </xf>
    <xf numFmtId="0" fontId="12" fillId="0" borderId="28" xfId="0" applyFont="1" applyBorder="1" applyAlignment="1" applyProtection="1">
      <alignment vertical="center"/>
      <protection locked="0"/>
    </xf>
    <xf numFmtId="183" fontId="5" fillId="2" borderId="26" xfId="0" applyNumberFormat="1" applyFont="1" applyFill="1" applyBorder="1" applyAlignment="1" applyProtection="1">
      <alignment horizontal="center" vertical="center"/>
      <protection locked="0"/>
    </xf>
    <xf numFmtId="183" fontId="5" fillId="2" borderId="27" xfId="0" applyNumberFormat="1" applyFont="1" applyFill="1" applyBorder="1" applyAlignment="1" applyProtection="1">
      <alignment horizontal="center" vertical="center"/>
      <protection locked="0"/>
    </xf>
    <xf numFmtId="183" fontId="5" fillId="2" borderId="28" xfId="0" applyNumberFormat="1" applyFont="1" applyFill="1" applyBorder="1" applyAlignment="1" applyProtection="1">
      <alignment horizontal="center" vertical="center"/>
      <protection locked="0"/>
    </xf>
    <xf numFmtId="0" fontId="5" fillId="0" borderId="1" xfId="0" applyFont="1" applyBorder="1" applyAlignment="1">
      <alignment horizontal="center"/>
    </xf>
    <xf numFmtId="0" fontId="5" fillId="2" borderId="26" xfId="0" applyFont="1" applyFill="1" applyBorder="1" applyAlignment="1" applyProtection="1">
      <alignment horizontal="center"/>
      <protection locked="0"/>
    </xf>
    <xf numFmtId="0" fontId="5" fillId="2" borderId="27" xfId="0" applyFont="1" applyFill="1" applyBorder="1" applyAlignment="1" applyProtection="1">
      <alignment horizontal="center"/>
      <protection locked="0"/>
    </xf>
    <xf numFmtId="0" fontId="5" fillId="2" borderId="28" xfId="0" applyFont="1" applyFill="1" applyBorder="1" applyAlignment="1" applyProtection="1">
      <alignment horizontal="center"/>
      <protection locked="0"/>
    </xf>
    <xf numFmtId="2" fontId="5" fillId="2" borderId="57" xfId="0" applyNumberFormat="1" applyFont="1" applyFill="1" applyBorder="1" applyAlignment="1" applyProtection="1">
      <alignment horizontal="center" vertical="center"/>
      <protection locked="0"/>
    </xf>
    <xf numFmtId="2" fontId="5" fillId="2" borderId="58" xfId="0" applyNumberFormat="1" applyFont="1" applyFill="1" applyBorder="1" applyAlignment="1" applyProtection="1">
      <alignment horizontal="center" vertical="center"/>
      <protection locked="0"/>
    </xf>
    <xf numFmtId="2" fontId="5" fillId="2" borderId="59" xfId="0" applyNumberFormat="1" applyFont="1" applyFill="1" applyBorder="1" applyAlignment="1" applyProtection="1">
      <alignment horizontal="center" vertical="center"/>
      <protection locked="0"/>
    </xf>
    <xf numFmtId="181" fontId="5" fillId="2" borderId="26" xfId="1" applyNumberFormat="1" applyFont="1" applyFill="1" applyBorder="1" applyAlignment="1" applyProtection="1">
      <alignment horizontal="center" vertical="center"/>
      <protection locked="0"/>
    </xf>
    <xf numFmtId="181" fontId="5" fillId="2" borderId="27" xfId="1" applyNumberFormat="1" applyFont="1" applyFill="1" applyBorder="1" applyAlignment="1" applyProtection="1">
      <alignment horizontal="center" vertical="center"/>
      <protection locked="0"/>
    </xf>
    <xf numFmtId="181" fontId="5" fillId="2" borderId="28" xfId="1" applyNumberFormat="1" applyFont="1" applyFill="1" applyBorder="1" applyAlignment="1" applyProtection="1">
      <alignment horizontal="center" vertical="center"/>
      <protection locked="0"/>
    </xf>
    <xf numFmtId="181" fontId="5" fillId="2" borderId="26" xfId="0" applyNumberFormat="1" applyFont="1" applyFill="1" applyBorder="1" applyAlignment="1" applyProtection="1">
      <alignment horizontal="center" vertical="center"/>
      <protection locked="0"/>
    </xf>
    <xf numFmtId="181" fontId="5" fillId="2" borderId="27" xfId="0" applyNumberFormat="1" applyFont="1" applyFill="1" applyBorder="1" applyAlignment="1" applyProtection="1">
      <alignment horizontal="center" vertical="center"/>
      <protection locked="0"/>
    </xf>
    <xf numFmtId="181" fontId="5" fillId="2" borderId="28" xfId="0" applyNumberFormat="1" applyFont="1" applyFill="1" applyBorder="1" applyAlignment="1" applyProtection="1">
      <alignment horizontal="center" vertical="center"/>
      <protection locked="0"/>
    </xf>
    <xf numFmtId="0" fontId="5" fillId="2" borderId="30" xfId="0" applyFont="1" applyFill="1" applyBorder="1" applyAlignment="1" applyProtection="1">
      <alignment horizontal="center"/>
      <protection locked="0"/>
    </xf>
    <xf numFmtId="0" fontId="5" fillId="2" borderId="45" xfId="0" applyFont="1" applyFill="1" applyBorder="1" applyAlignment="1" applyProtection="1">
      <alignment horizontal="center"/>
      <protection locked="0"/>
    </xf>
    <xf numFmtId="0" fontId="5" fillId="2" borderId="30"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109" xfId="0" applyFont="1" applyFill="1" applyBorder="1" applyAlignment="1" applyProtection="1">
      <alignment horizontal="center" vertical="center" wrapText="1"/>
      <protection locked="0"/>
    </xf>
    <xf numFmtId="0" fontId="5" fillId="2" borderId="110"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109" xfId="0" applyFont="1" applyFill="1" applyBorder="1" applyAlignment="1" applyProtection="1">
      <alignment horizontal="center"/>
      <protection locked="0"/>
    </xf>
    <xf numFmtId="0" fontId="5" fillId="2" borderId="110" xfId="0" applyFont="1" applyFill="1" applyBorder="1" applyAlignment="1" applyProtection="1">
      <alignment horizontal="center"/>
      <protection locked="0"/>
    </xf>
    <xf numFmtId="0" fontId="5" fillId="2" borderId="26" xfId="0" applyFont="1" applyFill="1" applyBorder="1" applyAlignment="1" applyProtection="1">
      <alignment horizontal="left" vertical="center" shrinkToFit="1"/>
      <protection locked="0"/>
    </xf>
    <xf numFmtId="0" fontId="5" fillId="2" borderId="27" xfId="0" applyFont="1" applyFill="1" applyBorder="1" applyAlignment="1" applyProtection="1">
      <alignment horizontal="left" vertical="center" shrinkToFit="1"/>
      <protection locked="0"/>
    </xf>
    <xf numFmtId="0" fontId="5" fillId="2" borderId="28" xfId="0" applyFont="1" applyFill="1" applyBorder="1" applyAlignment="1" applyProtection="1">
      <alignment horizontal="left" vertical="center" shrinkToFit="1"/>
      <protection locked="0"/>
    </xf>
    <xf numFmtId="38" fontId="5" fillId="2" borderId="26" xfId="1" applyFont="1" applyFill="1" applyBorder="1" applyAlignment="1" applyProtection="1">
      <alignment horizontal="center" vertical="center" wrapText="1"/>
      <protection locked="0"/>
    </xf>
    <xf numFmtId="38" fontId="5" fillId="2" borderId="27" xfId="1" applyFont="1" applyFill="1" applyBorder="1" applyAlignment="1" applyProtection="1">
      <alignment horizontal="center" vertical="center" wrapText="1"/>
      <protection locked="0"/>
    </xf>
    <xf numFmtId="38" fontId="5" fillId="2" borderId="28" xfId="1" applyFont="1" applyFill="1" applyBorder="1" applyAlignment="1" applyProtection="1">
      <alignment horizontal="center" vertical="center" wrapText="1"/>
      <protection locked="0"/>
    </xf>
    <xf numFmtId="38" fontId="2" fillId="2" borderId="26" xfId="1" applyFont="1" applyFill="1" applyBorder="1" applyAlignment="1" applyProtection="1">
      <alignment horizontal="center" vertical="center" wrapText="1"/>
      <protection locked="0"/>
    </xf>
    <xf numFmtId="38" fontId="2" fillId="2" borderId="27" xfId="1" applyFont="1" applyFill="1" applyBorder="1" applyAlignment="1" applyProtection="1">
      <alignment horizontal="center" vertical="center" wrapText="1"/>
      <protection locked="0"/>
    </xf>
    <xf numFmtId="38" fontId="2" fillId="2" borderId="28" xfId="1" applyFont="1" applyFill="1" applyBorder="1" applyAlignment="1" applyProtection="1">
      <alignment horizontal="center" vertical="center" wrapText="1"/>
      <protection locked="0"/>
    </xf>
    <xf numFmtId="4" fontId="5" fillId="2" borderId="57" xfId="0" applyNumberFormat="1" applyFont="1" applyFill="1" applyBorder="1" applyAlignment="1" applyProtection="1">
      <alignment horizontal="center" vertical="center"/>
      <protection locked="0"/>
    </xf>
    <xf numFmtId="4" fontId="5" fillId="2" borderId="58" xfId="0" applyNumberFormat="1" applyFont="1" applyFill="1" applyBorder="1" applyAlignment="1" applyProtection="1">
      <alignment horizontal="center" vertical="center"/>
      <protection locked="0"/>
    </xf>
    <xf numFmtId="4" fontId="5" fillId="2" borderId="59" xfId="0" applyNumberFormat="1" applyFont="1" applyFill="1" applyBorder="1" applyAlignment="1" applyProtection="1">
      <alignment horizontal="center" vertical="center"/>
      <protection locked="0"/>
    </xf>
    <xf numFmtId="4" fontId="5" fillId="2" borderId="26" xfId="0" applyNumberFormat="1" applyFont="1" applyFill="1" applyBorder="1" applyAlignment="1" applyProtection="1">
      <alignment horizontal="center" vertical="center"/>
      <protection locked="0"/>
    </xf>
    <xf numFmtId="4" fontId="5" fillId="2" borderId="27" xfId="0" applyNumberFormat="1" applyFont="1" applyFill="1" applyBorder="1" applyAlignment="1" applyProtection="1">
      <alignment horizontal="center" vertical="center"/>
      <protection locked="0"/>
    </xf>
    <xf numFmtId="4" fontId="5" fillId="2" borderId="28" xfId="0" applyNumberFormat="1" applyFont="1" applyFill="1" applyBorder="1" applyAlignment="1" applyProtection="1">
      <alignment horizontal="center" vertical="center"/>
      <protection locked="0"/>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2" fontId="5" fillId="2" borderId="20" xfId="0" applyNumberFormat="1" applyFont="1" applyFill="1" applyBorder="1" applyAlignment="1" applyProtection="1">
      <alignment horizontal="center" vertical="center"/>
      <protection locked="0"/>
    </xf>
    <xf numFmtId="2" fontId="5" fillId="2" borderId="21" xfId="0" applyNumberFormat="1" applyFont="1" applyFill="1" applyBorder="1" applyAlignment="1" applyProtection="1">
      <alignment horizontal="center" vertical="center"/>
      <protection locked="0"/>
    </xf>
    <xf numFmtId="2" fontId="5" fillId="2" borderId="22" xfId="0" applyNumberFormat="1" applyFont="1" applyFill="1" applyBorder="1" applyAlignment="1" applyProtection="1">
      <alignment horizontal="center" vertical="center"/>
      <protection locked="0"/>
    </xf>
    <xf numFmtId="2" fontId="5" fillId="2" borderId="57" xfId="0" applyNumberFormat="1" applyFont="1" applyFill="1" applyBorder="1" applyAlignment="1" applyProtection="1">
      <alignment horizontal="center" vertical="top"/>
      <protection locked="0"/>
    </xf>
    <xf numFmtId="2" fontId="5" fillId="2" borderId="58" xfId="0" applyNumberFormat="1" applyFont="1" applyFill="1" applyBorder="1" applyAlignment="1" applyProtection="1">
      <alignment horizontal="center" vertical="top"/>
      <protection locked="0"/>
    </xf>
    <xf numFmtId="2" fontId="5" fillId="2" borderId="59" xfId="0" applyNumberFormat="1" applyFont="1" applyFill="1" applyBorder="1" applyAlignment="1" applyProtection="1">
      <alignment horizontal="center" vertical="top"/>
      <protection locked="0"/>
    </xf>
    <xf numFmtId="2" fontId="5" fillId="2" borderId="81" xfId="0" applyNumberFormat="1" applyFont="1" applyFill="1" applyBorder="1" applyAlignment="1" applyProtection="1">
      <alignment horizontal="center" vertical="center"/>
      <protection locked="0"/>
    </xf>
    <xf numFmtId="2" fontId="5" fillId="2" borderId="23" xfId="0" applyNumberFormat="1" applyFont="1" applyFill="1" applyBorder="1" applyAlignment="1" applyProtection="1">
      <alignment horizontal="center" vertical="center"/>
      <protection locked="0"/>
    </xf>
    <xf numFmtId="2" fontId="5" fillId="2" borderId="82" xfId="0" applyNumberFormat="1" applyFont="1" applyFill="1" applyBorder="1" applyAlignment="1" applyProtection="1">
      <alignment horizontal="center" vertical="center"/>
      <protection locked="0"/>
    </xf>
    <xf numFmtId="2" fontId="5" fillId="2" borderId="26" xfId="0" applyNumberFormat="1" applyFont="1" applyFill="1" applyBorder="1" applyAlignment="1" applyProtection="1">
      <alignment horizontal="center" vertical="center"/>
      <protection locked="0"/>
    </xf>
    <xf numFmtId="2" fontId="5" fillId="2" borderId="27" xfId="0" applyNumberFormat="1" applyFont="1" applyFill="1" applyBorder="1" applyAlignment="1" applyProtection="1">
      <alignment horizontal="center" vertical="center"/>
      <protection locked="0"/>
    </xf>
    <xf numFmtId="2" fontId="5" fillId="2" borderId="28" xfId="0" applyNumberFormat="1" applyFont="1" applyFill="1" applyBorder="1" applyAlignment="1" applyProtection="1">
      <alignment horizontal="center" vertical="center"/>
      <protection locked="0"/>
    </xf>
    <xf numFmtId="2" fontId="5" fillId="2" borderId="26" xfId="0" applyNumberFormat="1" applyFont="1" applyFill="1" applyBorder="1" applyAlignment="1" applyProtection="1">
      <alignment horizontal="center" vertical="top"/>
      <protection locked="0"/>
    </xf>
    <xf numFmtId="2" fontId="5" fillId="2" borderId="27" xfId="0" applyNumberFormat="1" applyFont="1" applyFill="1" applyBorder="1" applyAlignment="1" applyProtection="1">
      <alignment horizontal="center" vertical="top"/>
      <protection locked="0"/>
    </xf>
    <xf numFmtId="2" fontId="5" fillId="2" borderId="28" xfId="0" applyNumberFormat="1" applyFont="1" applyFill="1" applyBorder="1" applyAlignment="1" applyProtection="1">
      <alignment horizontal="center" vertical="top"/>
      <protection locked="0"/>
    </xf>
    <xf numFmtId="0" fontId="5" fillId="2" borderId="61" xfId="0" applyFont="1" applyFill="1" applyBorder="1" applyAlignment="1" applyProtection="1">
      <alignment horizontal="center" vertical="center" wrapText="1"/>
      <protection locked="0"/>
    </xf>
    <xf numFmtId="0" fontId="5" fillId="2" borderId="87" xfId="0" applyFont="1" applyFill="1" applyBorder="1" applyAlignment="1" applyProtection="1">
      <alignment horizontal="center" vertical="center" wrapText="1"/>
      <protection locked="0"/>
    </xf>
    <xf numFmtId="0" fontId="9" fillId="2" borderId="99"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100" xfId="0" applyFont="1" applyFill="1" applyBorder="1" applyAlignment="1" applyProtection="1">
      <alignment horizontal="center" vertical="center"/>
      <protection locked="0"/>
    </xf>
    <xf numFmtId="0" fontId="17" fillId="0" borderId="0" xfId="2" applyFont="1" applyAlignment="1" applyProtection="1">
      <alignment horizontal="center" vertical="center"/>
    </xf>
    <xf numFmtId="0" fontId="16" fillId="0" borderId="0" xfId="2" applyFont="1" applyAlignment="1" applyProtection="1">
      <alignment horizontal="center" vertical="center"/>
    </xf>
    <xf numFmtId="0" fontId="15" fillId="0" borderId="0" xfId="2" applyFont="1" applyAlignment="1" applyProtection="1"/>
    <xf numFmtId="0" fontId="16" fillId="0" borderId="0" xfId="2" applyFont="1" applyAlignment="1" applyProtection="1">
      <alignment horizontal="center" vertical="center" shrinkToFit="1"/>
    </xf>
    <xf numFmtId="0" fontId="5" fillId="0" borderId="9" xfId="2" applyFont="1" applyBorder="1" applyAlignment="1" applyProtection="1">
      <alignment horizontal="distributed" vertical="center" wrapText="1" shrinkToFit="1"/>
    </xf>
    <xf numFmtId="0" fontId="5" fillId="0" borderId="11" xfId="2" applyFont="1" applyBorder="1" applyAlignment="1" applyProtection="1">
      <alignment horizontal="distributed" vertical="center" shrinkToFit="1"/>
    </xf>
    <xf numFmtId="0" fontId="5" fillId="0" borderId="9" xfId="2" applyFont="1" applyBorder="1" applyAlignment="1" applyProtection="1">
      <alignment horizontal="distributed" vertical="center" shrinkToFit="1"/>
    </xf>
    <xf numFmtId="0" fontId="5" fillId="0" borderId="9" xfId="2" applyFont="1" applyBorder="1" applyAlignment="1" applyProtection="1">
      <alignment horizontal="distributed" vertical="center" shrinkToFit="1"/>
    </xf>
    <xf numFmtId="0" fontId="5" fillId="0" borderId="0" xfId="2" applyFont="1" applyAlignment="1" applyProtection="1">
      <alignment horizontal="distributed" vertical="center" shrinkToFit="1"/>
    </xf>
    <xf numFmtId="0" fontId="5" fillId="0" borderId="0" xfId="2" applyFont="1" applyAlignment="1" applyProtection="1">
      <alignment horizontal="left" vertical="center" shrinkToFit="1"/>
    </xf>
    <xf numFmtId="0" fontId="5" fillId="0" borderId="0" xfId="2" applyFont="1" applyProtection="1">
      <alignment vertical="center"/>
    </xf>
    <xf numFmtId="0" fontId="5" fillId="0" borderId="111" xfId="2" applyFont="1" applyBorder="1" applyAlignment="1" applyProtection="1">
      <alignment horizontal="distributed" vertical="center" wrapText="1"/>
    </xf>
    <xf numFmtId="0" fontId="5" fillId="0" borderId="112" xfId="2" applyFont="1" applyBorder="1" applyAlignment="1" applyProtection="1">
      <alignment horizontal="distributed" vertical="center" wrapText="1"/>
    </xf>
    <xf numFmtId="0" fontId="5" fillId="0" borderId="111" xfId="2" applyFont="1" applyBorder="1" applyAlignment="1" applyProtection="1">
      <alignment horizontal="distributed" vertical="center"/>
    </xf>
    <xf numFmtId="0" fontId="5" fillId="0" borderId="112" xfId="2" applyFont="1" applyBorder="1" applyAlignment="1" applyProtection="1">
      <alignment horizontal="distributed" vertical="center"/>
    </xf>
    <xf numFmtId="0" fontId="5" fillId="0" borderId="113" xfId="2" applyFont="1" applyBorder="1" applyAlignment="1" applyProtection="1">
      <alignment horizontal="distributed" vertical="center"/>
    </xf>
    <xf numFmtId="49" fontId="5" fillId="0" borderId="120" xfId="2" applyNumberFormat="1" applyFont="1" applyBorder="1" applyAlignment="1" applyProtection="1">
      <alignment horizontal="distributed" vertical="center" wrapText="1"/>
    </xf>
    <xf numFmtId="49" fontId="5" fillId="0" borderId="10" xfId="2" applyNumberFormat="1" applyFont="1" applyBorder="1" applyAlignment="1" applyProtection="1">
      <alignment horizontal="center" vertical="center" wrapText="1"/>
    </xf>
    <xf numFmtId="49" fontId="5" fillId="0" borderId="11" xfId="2" applyNumberFormat="1" applyFont="1" applyBorder="1" applyAlignment="1" applyProtection="1">
      <alignment horizontal="center" vertical="center" wrapText="1"/>
    </xf>
    <xf numFmtId="0" fontId="5" fillId="0" borderId="0" xfId="2" applyFont="1" applyAlignment="1" applyProtection="1">
      <alignment horizontal="distributed" vertical="center"/>
    </xf>
    <xf numFmtId="49" fontId="5" fillId="0" borderId="0" xfId="2" applyNumberFormat="1" applyFont="1" applyAlignment="1" applyProtection="1">
      <alignment horizontal="distributed" vertical="center" wrapText="1"/>
    </xf>
    <xf numFmtId="49" fontId="5" fillId="0" borderId="0" xfId="2" applyNumberFormat="1" applyFont="1" applyAlignment="1" applyProtection="1">
      <alignment horizontal="left" vertical="center" wrapText="1"/>
    </xf>
    <xf numFmtId="49" fontId="5" fillId="0" borderId="0" xfId="2" applyNumberFormat="1" applyFont="1" applyAlignment="1" applyProtection="1">
      <alignment horizontal="center" vertical="center" wrapText="1"/>
    </xf>
    <xf numFmtId="0" fontId="5" fillId="0" borderId="69" xfId="2" applyFont="1" applyBorder="1" applyAlignment="1" applyProtection="1">
      <alignment horizontal="distributed" vertical="center"/>
    </xf>
    <xf numFmtId="49" fontId="5" fillId="0" borderId="115" xfId="2" applyNumberFormat="1" applyFont="1" applyBorder="1" applyAlignment="1" applyProtection="1">
      <alignment horizontal="center" vertical="center"/>
    </xf>
    <xf numFmtId="49" fontId="5" fillId="0" borderId="116" xfId="2" applyNumberFormat="1" applyFont="1" applyBorder="1" applyAlignment="1" applyProtection="1">
      <alignment horizontal="center" vertical="center"/>
    </xf>
    <xf numFmtId="49" fontId="5" fillId="0" borderId="117" xfId="2" applyNumberFormat="1" applyFont="1" applyBorder="1" applyAlignment="1" applyProtection="1">
      <alignment horizontal="center" vertical="center"/>
    </xf>
    <xf numFmtId="0" fontId="5" fillId="0" borderId="69" xfId="2" applyFont="1" applyBorder="1" applyAlignment="1" applyProtection="1">
      <alignment horizontal="distributed" vertical="center" wrapText="1"/>
    </xf>
    <xf numFmtId="0" fontId="5" fillId="0" borderId="69" xfId="2" applyFont="1" applyBorder="1" applyProtection="1">
      <alignment vertical="center"/>
    </xf>
    <xf numFmtId="0" fontId="5" fillId="0" borderId="118" xfId="2" applyFont="1" applyBorder="1" applyProtection="1">
      <alignment vertical="center"/>
    </xf>
    <xf numFmtId="180" fontId="5" fillId="0" borderId="116" xfId="2" applyNumberFormat="1" applyFont="1" applyBorder="1" applyProtection="1">
      <alignment vertical="center"/>
    </xf>
    <xf numFmtId="180" fontId="5" fillId="0" borderId="117" xfId="2" applyNumberFormat="1" applyFont="1" applyBorder="1" applyProtection="1">
      <alignment vertical="center"/>
    </xf>
    <xf numFmtId="0" fontId="5" fillId="0" borderId="116" xfId="2" applyFont="1" applyBorder="1" applyProtection="1">
      <alignment vertical="center"/>
    </xf>
    <xf numFmtId="0" fontId="5" fillId="0" borderId="116" xfId="2" applyFont="1" applyBorder="1" applyAlignment="1" applyProtection="1">
      <alignment horizontal="center" vertical="center"/>
    </xf>
    <xf numFmtId="0" fontId="5" fillId="0" borderId="117" xfId="2" applyFont="1" applyBorder="1" applyAlignment="1" applyProtection="1">
      <alignment horizontal="center" vertical="center"/>
    </xf>
    <xf numFmtId="0" fontId="5" fillId="0" borderId="73" xfId="2" applyFont="1" applyBorder="1" applyProtection="1">
      <alignment vertical="center"/>
    </xf>
    <xf numFmtId="0" fontId="5" fillId="0" borderId="69" xfId="2" applyFont="1" applyBorder="1" applyAlignment="1" applyProtection="1">
      <alignment horizontal="distributed" vertical="top"/>
    </xf>
    <xf numFmtId="0" fontId="5" fillId="0" borderId="71" xfId="2" applyFont="1" applyBorder="1" applyProtection="1">
      <alignment vertical="center"/>
    </xf>
    <xf numFmtId="0" fontId="5" fillId="0" borderId="74" xfId="2" applyFont="1" applyBorder="1" applyProtection="1">
      <alignment vertical="center"/>
    </xf>
    <xf numFmtId="0" fontId="5" fillId="0" borderId="121" xfId="2" applyFont="1" applyBorder="1" applyProtection="1">
      <alignment vertical="center"/>
    </xf>
    <xf numFmtId="0" fontId="5" fillId="0" borderId="115" xfId="2" applyFont="1" applyBorder="1" applyAlignment="1" applyProtection="1">
      <alignment horizontal="distributed" vertical="top"/>
    </xf>
    <xf numFmtId="0" fontId="5" fillId="0" borderId="122" xfId="2" applyFont="1" applyBorder="1" applyProtection="1">
      <alignment vertical="center"/>
    </xf>
    <xf numFmtId="0" fontId="5" fillId="0" borderId="124" xfId="2" applyFont="1" applyBorder="1" applyAlignment="1" applyProtection="1">
      <alignment horizontal="center" vertical="center"/>
    </xf>
    <xf numFmtId="0" fontId="5" fillId="0" borderId="11" xfId="2" applyFont="1" applyBorder="1" applyProtection="1">
      <alignment vertical="center"/>
    </xf>
    <xf numFmtId="0" fontId="5" fillId="0" borderId="127" xfId="2" applyFont="1" applyBorder="1" applyProtection="1">
      <alignment vertical="center"/>
    </xf>
    <xf numFmtId="177" fontId="5" fillId="0" borderId="119" xfId="2" applyNumberFormat="1" applyFont="1" applyBorder="1" applyProtection="1">
      <alignment vertical="center"/>
    </xf>
    <xf numFmtId="177" fontId="5" fillId="0" borderId="0" xfId="2" applyNumberFormat="1" applyFont="1" applyProtection="1">
      <alignment vertical="center"/>
    </xf>
    <xf numFmtId="49" fontId="5" fillId="0" borderId="79" xfId="2" applyNumberFormat="1" applyFont="1" applyBorder="1" applyProtection="1">
      <alignment vertical="center"/>
    </xf>
    <xf numFmtId="0" fontId="5" fillId="0" borderId="115" xfId="2" applyFont="1" applyBorder="1" applyAlignment="1" applyProtection="1">
      <alignment horizontal="distributed" vertical="center"/>
    </xf>
    <xf numFmtId="49" fontId="5" fillId="0" borderId="122" xfId="2" applyNumberFormat="1" applyFont="1" applyBorder="1" applyAlignment="1" applyProtection="1">
      <alignment horizontal="distributed" vertical="center"/>
    </xf>
    <xf numFmtId="49" fontId="5" fillId="0" borderId="73" xfId="2" applyNumberFormat="1" applyFont="1" applyBorder="1" applyProtection="1">
      <alignment vertical="center"/>
    </xf>
    <xf numFmtId="176" fontId="5" fillId="0" borderId="116" xfId="2" applyNumberFormat="1" applyFont="1" applyBorder="1" applyAlignment="1" applyProtection="1">
      <alignment horizontal="right" vertical="center"/>
    </xf>
    <xf numFmtId="49" fontId="5" fillId="0" borderId="71" xfId="2" applyNumberFormat="1" applyFont="1" applyBorder="1" applyProtection="1">
      <alignment vertical="center"/>
    </xf>
    <xf numFmtId="49" fontId="5" fillId="0" borderId="0" xfId="2" applyNumberFormat="1" applyFont="1" applyAlignment="1" applyProtection="1">
      <alignment horizontal="left" vertical="center"/>
    </xf>
    <xf numFmtId="49" fontId="5" fillId="0" borderId="76" xfId="2" applyNumberFormat="1" applyFont="1" applyBorder="1" applyAlignment="1" applyProtection="1">
      <alignment horizontal="left" vertical="center"/>
    </xf>
    <xf numFmtId="0" fontId="15" fillId="0" borderId="0" xfId="2" applyFont="1" applyAlignment="1" applyProtection="1"/>
    <xf numFmtId="0" fontId="5" fillId="0" borderId="1" xfId="0" applyFont="1" applyBorder="1" applyAlignment="1" applyProtection="1">
      <alignment horizontal="distributed" vertical="center" wrapText="1"/>
    </xf>
    <xf numFmtId="0" fontId="5" fillId="0" borderId="9" xfId="0" applyFont="1" applyBorder="1" applyAlignment="1" applyProtection="1">
      <alignment horizontal="left" vertical="center"/>
    </xf>
    <xf numFmtId="177" fontId="5" fillId="0" borderId="10" xfId="0" applyNumberFormat="1" applyFont="1" applyBorder="1" applyAlignment="1" applyProtection="1">
      <alignment horizontal="right" vertical="center"/>
    </xf>
    <xf numFmtId="0" fontId="5" fillId="0" borderId="10" xfId="0" applyFont="1" applyBorder="1" applyAlignment="1" applyProtection="1">
      <alignment vertical="center"/>
    </xf>
    <xf numFmtId="0" fontId="5" fillId="0" borderId="10" xfId="0" applyFont="1" applyBorder="1" applyAlignment="1" applyProtection="1">
      <alignment horizontal="right" vertical="center"/>
    </xf>
    <xf numFmtId="49" fontId="5" fillId="0" borderId="10" xfId="0" applyNumberFormat="1" applyFont="1" applyBorder="1" applyAlignment="1" applyProtection="1">
      <alignment horizontal="left" vertical="center"/>
    </xf>
    <xf numFmtId="0" fontId="5" fillId="0" borderId="11" xfId="0" applyFont="1" applyBorder="1" applyAlignment="1" applyProtection="1">
      <alignment vertical="center"/>
    </xf>
    <xf numFmtId="0" fontId="9" fillId="0" borderId="11" xfId="0" applyFont="1" applyBorder="1" applyAlignment="1" applyProtection="1">
      <alignment vertical="center"/>
    </xf>
    <xf numFmtId="0" fontId="5" fillId="0" borderId="0" xfId="2" applyFont="1" applyAlignment="1" applyProtection="1">
      <alignment wrapText="1" shrinkToFit="1"/>
    </xf>
    <xf numFmtId="0" fontId="5" fillId="0" borderId="0" xfId="2" applyFont="1" applyAlignment="1" applyProtection="1">
      <alignment horizontal="left" vertical="top" wrapText="1" shrinkToFit="1"/>
    </xf>
    <xf numFmtId="0" fontId="3" fillId="2" borderId="9" xfId="2" applyFont="1" applyFill="1" applyBorder="1" applyAlignment="1" applyProtection="1">
      <alignment horizontal="left" vertical="center" shrinkToFit="1"/>
      <protection locked="0"/>
    </xf>
    <xf numFmtId="0" fontId="3" fillId="2" borderId="10" xfId="2" applyFont="1" applyFill="1" applyBorder="1" applyAlignment="1" applyProtection="1">
      <alignment horizontal="left" vertical="center" shrinkToFit="1"/>
      <protection locked="0"/>
    </xf>
    <xf numFmtId="0" fontId="3" fillId="2" borderId="11" xfId="2" applyFont="1" applyFill="1" applyBorder="1" applyAlignment="1" applyProtection="1">
      <alignment horizontal="left" vertical="center" shrinkToFit="1"/>
      <protection locked="0"/>
    </xf>
    <xf numFmtId="0" fontId="5" fillId="2" borderId="10" xfId="2" applyFont="1" applyFill="1" applyBorder="1" applyAlignment="1" applyProtection="1">
      <alignment horizontal="left" vertical="center" shrinkToFit="1"/>
      <protection locked="0"/>
    </xf>
    <xf numFmtId="0" fontId="5" fillId="2" borderId="11" xfId="2" applyFont="1" applyFill="1" applyBorder="1" applyAlignment="1" applyProtection="1">
      <alignment horizontal="left" vertical="center" shrinkToFit="1"/>
      <protection locked="0"/>
    </xf>
    <xf numFmtId="0" fontId="5" fillId="2" borderId="111" xfId="2" applyFont="1" applyFill="1" applyBorder="1" applyAlignment="1" applyProtection="1">
      <alignment horizontal="left" vertical="center"/>
      <protection locked="0"/>
    </xf>
    <xf numFmtId="0" fontId="5" fillId="2" borderId="113" xfId="2" applyFont="1" applyFill="1" applyBorder="1" applyAlignment="1" applyProtection="1">
      <alignment horizontal="left" vertical="center"/>
      <protection locked="0"/>
    </xf>
    <xf numFmtId="0" fontId="5" fillId="2" borderId="116" xfId="2" applyFont="1" applyFill="1" applyBorder="1" applyAlignment="1" applyProtection="1">
      <alignment horizontal="left" vertical="center"/>
      <protection locked="0"/>
    </xf>
    <xf numFmtId="0" fontId="5" fillId="2" borderId="112" xfId="2" applyFont="1" applyFill="1" applyBorder="1" applyAlignment="1" applyProtection="1">
      <alignment horizontal="left" vertical="center"/>
      <protection locked="0"/>
    </xf>
    <xf numFmtId="49" fontId="5" fillId="2" borderId="115" xfId="2" applyNumberFormat="1" applyFont="1" applyFill="1" applyBorder="1" applyAlignment="1" applyProtection="1">
      <alignment horizontal="center" vertical="center"/>
      <protection locked="0"/>
    </xf>
    <xf numFmtId="49" fontId="5" fillId="2" borderId="116" xfId="2" applyNumberFormat="1" applyFont="1" applyFill="1" applyBorder="1" applyAlignment="1" applyProtection="1">
      <alignment horizontal="center" vertical="center"/>
      <protection locked="0"/>
    </xf>
    <xf numFmtId="49" fontId="5" fillId="2" borderId="117" xfId="2" applyNumberFormat="1" applyFont="1" applyFill="1" applyBorder="1" applyAlignment="1" applyProtection="1">
      <alignment horizontal="center" vertical="center"/>
      <protection locked="0"/>
    </xf>
    <xf numFmtId="0" fontId="5" fillId="2" borderId="123" xfId="2" applyFont="1" applyFill="1" applyBorder="1" applyAlignment="1" applyProtection="1">
      <alignment horizontal="left" vertical="center"/>
      <protection locked="0"/>
    </xf>
    <xf numFmtId="0" fontId="5" fillId="2" borderId="10" xfId="2" applyFont="1" applyFill="1" applyBorder="1" applyAlignment="1" applyProtection="1">
      <alignment horizontal="left" vertical="center"/>
      <protection locked="0"/>
    </xf>
    <xf numFmtId="0" fontId="5" fillId="2" borderId="113" xfId="2" applyFont="1" applyFill="1" applyBorder="1" applyAlignment="1" applyProtection="1">
      <alignment horizontal="center" vertical="center"/>
      <protection locked="0"/>
    </xf>
    <xf numFmtId="0" fontId="5" fillId="0" borderId="131" xfId="2" applyFont="1" applyBorder="1" applyAlignment="1" applyProtection="1">
      <alignment horizontal="distributed" vertical="center"/>
    </xf>
    <xf numFmtId="0" fontId="5" fillId="0" borderId="0" xfId="2" applyFont="1" applyAlignment="1" applyProtection="1">
      <alignment horizontal="left" wrapText="1" shrinkToFit="1"/>
    </xf>
    <xf numFmtId="177" fontId="5" fillId="2" borderId="134" xfId="2" applyNumberFormat="1" applyFont="1" applyFill="1" applyBorder="1" applyProtection="1">
      <alignment vertical="center"/>
      <protection locked="0"/>
    </xf>
    <xf numFmtId="177" fontId="5" fillId="2" borderId="135" xfId="2" applyNumberFormat="1" applyFont="1" applyFill="1" applyBorder="1" applyProtection="1">
      <alignment vertical="center"/>
      <protection locked="0"/>
    </xf>
    <xf numFmtId="0" fontId="5" fillId="0" borderId="0" xfId="0" applyFont="1" applyProtection="1"/>
    <xf numFmtId="0" fontId="15" fillId="0" borderId="0" xfId="0" applyFont="1" applyAlignment="1" applyProtection="1">
      <alignment vertical="center"/>
    </xf>
    <xf numFmtId="0" fontId="5" fillId="0" borderId="14" xfId="0" applyFont="1" applyBorder="1" applyAlignment="1" applyProtection="1">
      <alignment vertical="center"/>
    </xf>
    <xf numFmtId="0" fontId="5" fillId="0" borderId="46" xfId="0" applyFont="1" applyBorder="1" applyAlignment="1" applyProtection="1">
      <alignment vertical="center"/>
    </xf>
    <xf numFmtId="0" fontId="5" fillId="0" borderId="0" xfId="0" applyFont="1" applyAlignment="1" applyProtection="1">
      <alignment vertical="center"/>
    </xf>
    <xf numFmtId="0" fontId="5" fillId="0" borderId="34" xfId="0" applyFont="1" applyBorder="1" applyProtection="1"/>
    <xf numFmtId="0" fontId="12" fillId="0" borderId="0" xfId="0" applyFont="1" applyAlignment="1" applyProtection="1">
      <alignment vertical="center"/>
    </xf>
    <xf numFmtId="0" fontId="5" fillId="0" borderId="46" xfId="0" applyFont="1" applyBorder="1" applyProtection="1"/>
    <xf numFmtId="0" fontId="5" fillId="0" borderId="47" xfId="0" applyFont="1" applyBorder="1" applyAlignment="1" applyProtection="1">
      <alignment vertical="center"/>
    </xf>
    <xf numFmtId="0" fontId="9" fillId="7" borderId="9" xfId="0" applyFont="1" applyFill="1" applyBorder="1" applyAlignment="1" applyProtection="1">
      <alignment vertical="center"/>
    </xf>
    <xf numFmtId="0" fontId="8" fillId="7" borderId="10" xfId="0" applyFont="1" applyFill="1" applyBorder="1" applyAlignment="1" applyProtection="1">
      <alignment vertical="center"/>
    </xf>
    <xf numFmtId="0" fontId="5" fillId="7" borderId="10" xfId="0" applyFont="1" applyFill="1" applyBorder="1" applyProtection="1"/>
    <xf numFmtId="0" fontId="5" fillId="7" borderId="12" xfId="0" applyFont="1" applyFill="1" applyBorder="1" applyProtection="1"/>
    <xf numFmtId="0" fontId="8" fillId="7" borderId="10" xfId="0" applyFont="1" applyFill="1" applyBorder="1" applyProtection="1"/>
    <xf numFmtId="0" fontId="8" fillId="7" borderId="21" xfId="0" applyFont="1" applyFill="1" applyBorder="1" applyProtection="1"/>
    <xf numFmtId="0" fontId="5" fillId="0" borderId="4" xfId="0" applyFont="1" applyBorder="1" applyProtection="1"/>
    <xf numFmtId="0" fontId="5" fillId="0" borderId="23" xfId="0" applyFont="1" applyBorder="1" applyProtection="1"/>
    <xf numFmtId="0" fontId="5" fillId="0" borderId="14" xfId="0" applyFont="1" applyBorder="1" applyProtection="1"/>
    <xf numFmtId="0" fontId="5" fillId="0" borderId="12" xfId="0" applyFont="1" applyBorder="1" applyProtection="1"/>
    <xf numFmtId="0" fontId="5" fillId="0" borderId="5" xfId="0" applyFont="1" applyBorder="1" applyProtection="1"/>
    <xf numFmtId="0" fontId="12" fillId="0" borderId="0" xfId="0" applyFont="1" applyProtection="1"/>
    <xf numFmtId="0" fontId="12" fillId="0" borderId="5" xfId="0" applyFont="1" applyBorder="1" applyProtection="1"/>
    <xf numFmtId="0" fontId="5" fillId="0" borderId="6" xfId="0" applyFont="1" applyBorder="1" applyProtection="1"/>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24" xfId="0" applyFont="1" applyBorder="1" applyAlignment="1" applyProtection="1">
      <alignment vertical="center"/>
    </xf>
    <xf numFmtId="0" fontId="11" fillId="0" borderId="0" xfId="0" applyFont="1" applyAlignment="1" applyProtection="1">
      <alignment horizontal="left"/>
    </xf>
    <xf numFmtId="0" fontId="5" fillId="0" borderId="0" xfId="0" applyFont="1" applyAlignment="1" applyProtection="1">
      <alignment horizontal="center"/>
    </xf>
    <xf numFmtId="0" fontId="5" fillId="0" borderId="5" xfId="0" applyFont="1" applyBorder="1" applyAlignment="1" applyProtection="1">
      <alignment horizontal="center"/>
    </xf>
    <xf numFmtId="0" fontId="5" fillId="0" borderId="20" xfId="0" applyFont="1" applyBorder="1" applyAlignment="1" applyProtection="1">
      <alignment horizontal="center" vertical="center" shrinkToFit="1"/>
    </xf>
    <xf numFmtId="0" fontId="5" fillId="0" borderId="54" xfId="0" applyFont="1" applyBorder="1" applyAlignment="1" applyProtection="1">
      <alignment horizontal="center" vertical="center" shrinkToFit="1"/>
    </xf>
    <xf numFmtId="0" fontId="5" fillId="0" borderId="6"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4" xfId="0" applyFont="1" applyBorder="1" applyAlignment="1" applyProtection="1">
      <alignment horizontal="center"/>
    </xf>
    <xf numFmtId="0" fontId="5" fillId="0" borderId="7" xfId="0" applyFont="1" applyBorder="1" applyAlignment="1" applyProtection="1">
      <alignment horizontal="center"/>
    </xf>
    <xf numFmtId="0" fontId="5" fillId="0" borderId="10" xfId="0" applyFont="1" applyBorder="1" applyProtection="1"/>
    <xf numFmtId="0" fontId="5" fillId="0" borderId="14" xfId="0" applyFont="1" applyBorder="1" applyAlignment="1" applyProtection="1">
      <alignment horizontal="center" vertical="top"/>
    </xf>
    <xf numFmtId="0" fontId="5" fillId="0" borderId="6" xfId="0" applyFont="1" applyBorder="1" applyAlignment="1" applyProtection="1">
      <alignment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left" vertical="center"/>
    </xf>
    <xf numFmtId="0" fontId="5" fillId="0" borderId="10" xfId="0" applyFont="1" applyBorder="1" applyAlignment="1" applyProtection="1">
      <alignment horizontal="center" vertical="center" shrinkToFit="1"/>
    </xf>
    <xf numFmtId="0" fontId="5" fillId="0" borderId="12" xfId="0" applyFont="1" applyBorder="1" applyAlignment="1" applyProtection="1">
      <alignment horizontal="center"/>
    </xf>
    <xf numFmtId="0" fontId="5" fillId="0" borderId="25" xfId="0" applyFont="1" applyBorder="1" applyAlignment="1" applyProtection="1">
      <alignment horizontal="center"/>
    </xf>
    <xf numFmtId="0" fontId="5" fillId="0" borderId="11" xfId="0" applyFont="1" applyBorder="1" applyAlignment="1" applyProtection="1">
      <alignment horizontal="center"/>
    </xf>
    <xf numFmtId="0" fontId="5" fillId="0" borderId="7" xfId="0" applyFont="1" applyBorder="1" applyProtection="1"/>
    <xf numFmtId="0" fontId="12" fillId="0" borderId="17" xfId="0" applyFont="1" applyBorder="1" applyProtection="1"/>
    <xf numFmtId="0" fontId="5" fillId="0" borderId="4" xfId="0" applyFont="1" applyBorder="1" applyAlignment="1" applyProtection="1">
      <alignment vertical="center"/>
    </xf>
    <xf numFmtId="0" fontId="5" fillId="0" borderId="34" xfId="0" applyFont="1" applyBorder="1" applyAlignment="1" applyProtection="1">
      <alignment vertical="center"/>
    </xf>
    <xf numFmtId="0" fontId="5" fillId="0" borderId="6" xfId="0" applyFont="1" applyBorder="1" applyAlignment="1" applyProtection="1">
      <alignment vertical="center"/>
    </xf>
    <xf numFmtId="0" fontId="5" fillId="0" borderId="14" xfId="0" applyFont="1" applyBorder="1" applyAlignment="1" applyProtection="1">
      <alignment vertical="center"/>
    </xf>
    <xf numFmtId="0" fontId="9" fillId="0" borderId="2" xfId="0" applyFont="1" applyBorder="1" applyAlignment="1" applyProtection="1">
      <alignment vertical="center"/>
    </xf>
    <xf numFmtId="0" fontId="9" fillId="0" borderId="12" xfId="0" applyFont="1" applyBorder="1" applyAlignment="1" applyProtection="1">
      <alignment vertical="center"/>
    </xf>
    <xf numFmtId="0" fontId="9" fillId="0" borderId="3" xfId="0" applyFont="1" applyBorder="1" applyAlignment="1" applyProtection="1">
      <alignment vertical="center"/>
    </xf>
    <xf numFmtId="0" fontId="8" fillId="7" borderId="11" xfId="0" applyFont="1" applyFill="1" applyBorder="1" applyAlignment="1" applyProtection="1">
      <alignment vertical="center"/>
    </xf>
    <xf numFmtId="0" fontId="5" fillId="0" borderId="58" xfId="0" applyFont="1" applyBorder="1" applyProtection="1"/>
    <xf numFmtId="0" fontId="5" fillId="0" borderId="3" xfId="0" applyFont="1" applyBorder="1" applyProtection="1"/>
    <xf numFmtId="0" fontId="12" fillId="0" borderId="34" xfId="0" applyFont="1" applyBorder="1" applyAlignment="1" applyProtection="1">
      <alignment vertical="center"/>
    </xf>
    <xf numFmtId="0" fontId="12" fillId="0" borderId="5" xfId="0" applyFont="1" applyBorder="1" applyAlignment="1" applyProtection="1">
      <alignment vertical="center"/>
    </xf>
    <xf numFmtId="0" fontId="5" fillId="0" borderId="40" xfId="0" applyFont="1" applyBorder="1" applyAlignment="1" applyProtection="1">
      <alignment vertical="center"/>
    </xf>
    <xf numFmtId="0" fontId="5" fillId="0" borderId="15" xfId="0" applyFont="1" applyBorder="1" applyAlignment="1" applyProtection="1">
      <alignment vertical="center"/>
    </xf>
    <xf numFmtId="0" fontId="5" fillId="0" borderId="49" xfId="0" applyFont="1" applyBorder="1" applyAlignment="1" applyProtection="1">
      <alignment vertical="center"/>
    </xf>
    <xf numFmtId="0" fontId="5" fillId="0" borderId="25" xfId="0" applyFont="1" applyBorder="1" applyAlignment="1" applyProtection="1">
      <alignment horizontal="center"/>
    </xf>
    <xf numFmtId="0" fontId="5" fillId="0" borderId="10" xfId="0" applyFont="1" applyBorder="1" applyAlignment="1" applyProtection="1">
      <alignment horizontal="center"/>
    </xf>
    <xf numFmtId="0" fontId="5" fillId="0" borderId="12" xfId="0" applyFont="1" applyBorder="1" applyAlignment="1" applyProtection="1">
      <alignment horizontal="center"/>
    </xf>
    <xf numFmtId="0" fontId="5" fillId="0" borderId="11" xfId="0" applyFont="1" applyBorder="1" applyAlignment="1" applyProtection="1">
      <alignment horizontal="center"/>
    </xf>
    <xf numFmtId="0" fontId="5" fillId="0" borderId="32" xfId="0" applyFont="1" applyBorder="1" applyProtection="1"/>
    <xf numFmtId="0" fontId="5" fillId="0" borderId="33" xfId="0" applyFont="1" applyBorder="1" applyProtection="1"/>
    <xf numFmtId="0" fontId="5" fillId="0" borderId="55" xfId="0" applyFont="1" applyBorder="1" applyProtection="1"/>
    <xf numFmtId="0" fontId="5" fillId="0" borderId="20" xfId="0" applyFont="1" applyBorder="1" applyAlignment="1" applyProtection="1">
      <alignment horizontal="center" vertical="center"/>
    </xf>
    <xf numFmtId="0" fontId="5" fillId="0" borderId="50" xfId="0" applyFont="1" applyBorder="1" applyAlignment="1" applyProtection="1">
      <alignment horizontal="center" vertical="center"/>
    </xf>
    <xf numFmtId="2" fontId="5" fillId="0" borderId="10" xfId="0" applyNumberFormat="1" applyFont="1" applyBorder="1" applyAlignment="1" applyProtection="1">
      <alignment horizontal="center"/>
    </xf>
    <xf numFmtId="0" fontId="5"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5" xfId="0" applyFont="1" applyBorder="1" applyAlignment="1" applyProtection="1">
      <alignment horizontal="center" vertical="center"/>
    </xf>
    <xf numFmtId="0" fontId="5" fillId="0" borderId="67"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7" xfId="0" applyFont="1" applyBorder="1" applyAlignment="1" applyProtection="1">
      <alignment horizontal="center" vertical="center" shrinkToFit="1"/>
    </xf>
    <xf numFmtId="0" fontId="5" fillId="0" borderId="23" xfId="0" applyFont="1" applyBorder="1" applyAlignment="1" applyProtection="1">
      <alignment horizontal="center" vertical="center" shrinkToFit="1"/>
    </xf>
    <xf numFmtId="0" fontId="5" fillId="0" borderId="58" xfId="0" applyFont="1" applyBorder="1" applyAlignment="1" applyProtection="1">
      <alignment horizontal="center" vertical="center" shrinkToFit="1"/>
    </xf>
    <xf numFmtId="0" fontId="5" fillId="0" borderId="84"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85"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4"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7" borderId="10" xfId="0" applyFont="1" applyFill="1" applyBorder="1" applyAlignment="1" applyProtection="1">
      <alignment vertical="center"/>
    </xf>
    <xf numFmtId="0" fontId="5" fillId="7" borderId="11" xfId="0" applyFont="1" applyFill="1" applyBorder="1" applyProtection="1"/>
    <xf numFmtId="0" fontId="5" fillId="0" borderId="83" xfId="0" applyFont="1" applyBorder="1" applyAlignment="1" applyProtection="1">
      <alignment vertical="center"/>
    </xf>
    <xf numFmtId="0" fontId="5" fillId="0" borderId="80" xfId="0" applyFont="1" applyBorder="1" applyAlignment="1" applyProtection="1">
      <alignment vertical="center"/>
    </xf>
    <xf numFmtId="0" fontId="5" fillId="0" borderId="80" xfId="0" applyFont="1" applyBorder="1" applyAlignment="1" applyProtection="1">
      <alignment horizontal="center" vertical="center"/>
    </xf>
    <xf numFmtId="0" fontId="12" fillId="0" borderId="86" xfId="0" applyFont="1" applyBorder="1" applyProtection="1"/>
    <xf numFmtId="0" fontId="11" fillId="0" borderId="35" xfId="0" applyFont="1" applyBorder="1" applyAlignment="1" applyProtection="1">
      <alignment vertical="center"/>
    </xf>
    <xf numFmtId="0" fontId="12" fillId="0" borderId="12" xfId="0" applyFont="1" applyBorder="1" applyProtection="1"/>
    <xf numFmtId="0" fontId="12" fillId="0" borderId="3" xfId="0" applyFont="1" applyBorder="1" applyProtection="1"/>
    <xf numFmtId="0" fontId="5" fillId="0" borderId="41" xfId="0" applyFont="1" applyBorder="1" applyAlignment="1" applyProtection="1">
      <alignment vertical="center"/>
    </xf>
    <xf numFmtId="0" fontId="5" fillId="0" borderId="16" xfId="0" applyFont="1" applyBorder="1" applyAlignment="1" applyProtection="1">
      <alignment vertical="center"/>
    </xf>
    <xf numFmtId="0" fontId="5" fillId="0" borderId="16" xfId="0" applyFont="1" applyBorder="1" applyAlignment="1" applyProtection="1">
      <alignment horizontal="center" vertical="center"/>
    </xf>
    <xf numFmtId="0" fontId="5" fillId="0" borderId="16" xfId="0" applyFont="1" applyBorder="1" applyProtection="1"/>
    <xf numFmtId="181" fontId="5" fillId="0" borderId="96" xfId="0" applyNumberFormat="1" applyFont="1" applyBorder="1" applyAlignment="1" applyProtection="1">
      <alignment horizontal="center" vertical="center"/>
    </xf>
    <xf numFmtId="181" fontId="5" fillId="0" borderId="27" xfId="0" applyNumberFormat="1" applyFont="1" applyBorder="1" applyAlignment="1" applyProtection="1">
      <alignment horizontal="center" vertical="center"/>
    </xf>
    <xf numFmtId="181" fontId="5" fillId="0" borderId="56" xfId="0" applyNumberFormat="1" applyFont="1" applyBorder="1" applyAlignment="1" applyProtection="1">
      <alignment horizontal="center" vertical="center"/>
    </xf>
    <xf numFmtId="0" fontId="11" fillId="0" borderId="0" xfId="0" applyFont="1" applyAlignment="1" applyProtection="1">
      <alignment vertical="center"/>
    </xf>
    <xf numFmtId="0" fontId="5" fillId="0" borderId="0" xfId="0" applyFont="1" applyAlignment="1" applyProtection="1">
      <alignment horizontal="left"/>
    </xf>
    <xf numFmtId="0" fontId="11" fillId="0" borderId="48" xfId="0" applyFont="1" applyBorder="1" applyAlignment="1" applyProtection="1">
      <alignment vertical="center"/>
    </xf>
    <xf numFmtId="178" fontId="5" fillId="0" borderId="0" xfId="0" applyNumberFormat="1" applyFont="1" applyAlignment="1" applyProtection="1">
      <alignment horizontal="left" vertical="center"/>
    </xf>
    <xf numFmtId="0" fontId="5" fillId="0" borderId="89" xfId="0" applyFont="1" applyBorder="1" applyAlignment="1" applyProtection="1">
      <alignment horizontal="center" vertical="center"/>
    </xf>
    <xf numFmtId="0" fontId="5" fillId="0" borderId="90" xfId="0" applyFont="1" applyBorder="1" applyAlignment="1" applyProtection="1">
      <alignment horizontal="center" vertical="center"/>
    </xf>
    <xf numFmtId="0" fontId="5" fillId="0" borderId="91" xfId="0" applyFont="1" applyBorder="1" applyAlignment="1" applyProtection="1">
      <alignment horizontal="center" vertical="center"/>
    </xf>
    <xf numFmtId="178" fontId="11" fillId="0" borderId="0" xfId="0" applyNumberFormat="1" applyFont="1" applyAlignment="1" applyProtection="1">
      <alignment horizontal="left" vertical="center"/>
    </xf>
    <xf numFmtId="178" fontId="5" fillId="0" borderId="0" xfId="0" applyNumberFormat="1" applyFont="1" applyAlignment="1" applyProtection="1">
      <alignment horizontal="center" vertical="center"/>
    </xf>
    <xf numFmtId="0" fontId="5" fillId="0" borderId="92"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93" xfId="0" applyFont="1" applyBorder="1" applyAlignment="1" applyProtection="1">
      <alignment horizontal="center" vertical="center"/>
    </xf>
    <xf numFmtId="178" fontId="11" fillId="0" borderId="4" xfId="0" applyNumberFormat="1" applyFont="1" applyBorder="1" applyAlignment="1" applyProtection="1">
      <alignment horizontal="left" vertical="center"/>
    </xf>
    <xf numFmtId="181" fontId="5" fillId="0" borderId="89" xfId="0" applyNumberFormat="1" applyFont="1" applyBorder="1" applyAlignment="1" applyProtection="1">
      <alignment horizontal="center" vertical="center"/>
    </xf>
    <xf numFmtId="182" fontId="5" fillId="0" borderId="41" xfId="0" applyNumberFormat="1" applyFont="1" applyBorder="1" applyAlignment="1" applyProtection="1">
      <alignment horizontal="center" vertical="center"/>
    </xf>
    <xf numFmtId="182" fontId="5" fillId="0" borderId="16" xfId="0" applyNumberFormat="1" applyFont="1" applyBorder="1" applyAlignment="1" applyProtection="1">
      <alignment horizontal="center" vertical="center"/>
    </xf>
    <xf numFmtId="182" fontId="5" fillId="0" borderId="31" xfId="0" applyNumberFormat="1"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31" xfId="0" applyFont="1" applyBorder="1" applyAlignment="1" applyProtection="1">
      <alignment horizontal="center" vertical="center"/>
    </xf>
    <xf numFmtId="0" fontId="11" fillId="0" borderId="4" xfId="0" applyFont="1" applyBorder="1" applyAlignment="1" applyProtection="1">
      <alignment vertical="center"/>
    </xf>
    <xf numFmtId="0" fontId="5" fillId="0" borderId="94"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32" xfId="0" applyFont="1" applyBorder="1" applyAlignment="1" applyProtection="1">
      <alignment horizontal="left" vertical="center" wrapText="1"/>
    </xf>
    <xf numFmtId="0" fontId="5" fillId="0" borderId="33" xfId="0" applyFont="1" applyBorder="1" applyAlignment="1" applyProtection="1">
      <alignment horizontal="left" vertical="center" wrapText="1"/>
    </xf>
    <xf numFmtId="0" fontId="5" fillId="0" borderId="55" xfId="0" applyFont="1" applyBorder="1" applyAlignment="1" applyProtection="1">
      <alignment horizontal="left" vertical="center" wrapText="1"/>
    </xf>
    <xf numFmtId="0" fontId="11" fillId="0" borderId="48" xfId="0" applyFont="1" applyBorder="1" applyAlignment="1" applyProtection="1">
      <alignment horizontal="left" vertical="center"/>
    </xf>
    <xf numFmtId="0" fontId="11" fillId="0" borderId="0" xfId="0" applyFont="1" applyAlignment="1" applyProtection="1">
      <alignment horizontal="left" vertical="center"/>
    </xf>
    <xf numFmtId="178" fontId="5" fillId="0" borderId="0" xfId="0" applyNumberFormat="1" applyFont="1" applyAlignment="1" applyProtection="1">
      <alignment horizontal="center" vertical="center"/>
    </xf>
    <xf numFmtId="178" fontId="5" fillId="0" borderId="34" xfId="0" applyNumberFormat="1" applyFont="1" applyBorder="1" applyAlignment="1" applyProtection="1">
      <alignment horizontal="center" vertical="center"/>
    </xf>
    <xf numFmtId="0" fontId="5" fillId="0" borderId="132"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133" xfId="0" applyFont="1" applyBorder="1" applyAlignment="1" applyProtection="1">
      <alignment horizontal="left" vertical="top" wrapText="1"/>
    </xf>
    <xf numFmtId="0" fontId="5" fillId="0" borderId="32" xfId="0" applyFont="1" applyBorder="1" applyAlignment="1" applyProtection="1">
      <alignment horizontal="left" vertical="top" wrapText="1"/>
    </xf>
    <xf numFmtId="0" fontId="5" fillId="0" borderId="33" xfId="0" applyFont="1" applyBorder="1" applyAlignment="1" applyProtection="1">
      <alignment horizontal="left" vertical="top" wrapText="1"/>
    </xf>
    <xf numFmtId="0" fontId="5" fillId="0" borderId="55" xfId="0" applyFont="1" applyBorder="1" applyAlignment="1" applyProtection="1">
      <alignment horizontal="left" vertical="top" wrapText="1"/>
    </xf>
    <xf numFmtId="0" fontId="5" fillId="0" borderId="132"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0" borderId="133" xfId="0" applyFont="1" applyBorder="1" applyAlignment="1" applyProtection="1">
      <alignment horizontal="left" vertical="center" wrapText="1"/>
    </xf>
    <xf numFmtId="0" fontId="5" fillId="0" borderId="95" xfId="0" applyFont="1" applyBorder="1" applyAlignment="1" applyProtection="1">
      <alignment vertical="center"/>
    </xf>
    <xf numFmtId="0" fontId="5" fillId="0" borderId="39" xfId="0" applyFont="1" applyBorder="1" applyAlignment="1" applyProtection="1">
      <alignment vertical="center"/>
    </xf>
    <xf numFmtId="0" fontId="5" fillId="0" borderId="39" xfId="0" applyFont="1" applyBorder="1" applyProtection="1"/>
    <xf numFmtId="0" fontId="5" fillId="0" borderId="9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54" xfId="0" applyFont="1" applyBorder="1" applyAlignment="1" applyProtection="1">
      <alignment horizontal="center" vertical="center"/>
    </xf>
    <xf numFmtId="0" fontId="11" fillId="0" borderId="14" xfId="0" applyFont="1" applyBorder="1" applyAlignment="1" applyProtection="1">
      <alignment vertical="center"/>
    </xf>
    <xf numFmtId="178" fontId="5" fillId="0" borderId="14"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9" fillId="7" borderId="2" xfId="0" applyFont="1" applyFill="1" applyBorder="1" applyAlignment="1" applyProtection="1">
      <alignment vertical="center"/>
    </xf>
    <xf numFmtId="0" fontId="9" fillId="7" borderId="12" xfId="0" applyFont="1" applyFill="1" applyBorder="1" applyAlignment="1" applyProtection="1">
      <alignment vertical="center"/>
    </xf>
    <xf numFmtId="0" fontId="9" fillId="7" borderId="3" xfId="0" applyFont="1" applyFill="1" applyBorder="1" applyAlignment="1" applyProtection="1">
      <alignment vertical="center"/>
    </xf>
    <xf numFmtId="0" fontId="9" fillId="0" borderId="4" xfId="0" applyFont="1" applyBorder="1" applyAlignment="1" applyProtection="1">
      <alignmen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9" fillId="0" borderId="12" xfId="0" applyFont="1" applyBorder="1" applyAlignment="1" applyProtection="1">
      <alignment vertical="center"/>
    </xf>
    <xf numFmtId="0" fontId="9" fillId="0" borderId="3" xfId="0" applyFont="1" applyBorder="1" applyAlignment="1" applyProtection="1">
      <alignment vertical="center"/>
    </xf>
    <xf numFmtId="38" fontId="5" fillId="0" borderId="10" xfId="1" applyFont="1" applyFill="1" applyBorder="1" applyAlignment="1" applyProtection="1">
      <alignment vertical="top" wrapText="1"/>
    </xf>
    <xf numFmtId="38" fontId="5" fillId="0" borderId="10" xfId="1" applyFont="1" applyFill="1" applyBorder="1" applyAlignment="1" applyProtection="1">
      <alignment horizontal="right" vertical="top" wrapText="1"/>
    </xf>
    <xf numFmtId="0" fontId="11" fillId="0" borderId="12" xfId="0" applyFont="1" applyBorder="1" applyAlignment="1" applyProtection="1">
      <alignment vertical="center"/>
    </xf>
    <xf numFmtId="0" fontId="5" fillId="0" borderId="9" xfId="0" applyFont="1" applyBorder="1" applyAlignment="1" applyProtection="1">
      <alignment horizontal="left" vertical="top" wrapText="1"/>
    </xf>
    <xf numFmtId="0" fontId="5" fillId="0" borderId="10" xfId="0" applyFont="1" applyBorder="1" applyAlignment="1" applyProtection="1">
      <alignment horizontal="left" vertical="top"/>
    </xf>
    <xf numFmtId="38" fontId="5" fillId="0" borderId="10" xfId="1" applyFont="1" applyFill="1" applyBorder="1" applyAlignment="1" applyProtection="1">
      <alignment horizontal="right" vertical="center" wrapText="1"/>
    </xf>
    <xf numFmtId="0" fontId="14" fillId="0" borderId="0" xfId="0" applyFont="1" applyAlignment="1" applyProtection="1">
      <alignment vertical="center"/>
    </xf>
    <xf numFmtId="0" fontId="14" fillId="0" borderId="5" xfId="0" applyFont="1" applyBorder="1" applyAlignment="1" applyProtection="1">
      <alignment vertical="center"/>
    </xf>
    <xf numFmtId="0" fontId="5" fillId="0" borderId="9" xfId="0" applyFont="1" applyBorder="1" applyAlignment="1" applyProtection="1">
      <alignment horizontal="left" vertical="top"/>
    </xf>
    <xf numFmtId="0" fontId="5" fillId="0" borderId="9" xfId="0" applyFont="1" applyBorder="1" applyAlignment="1" applyProtection="1">
      <alignment horizontal="left" vertical="top"/>
    </xf>
    <xf numFmtId="0" fontId="5" fillId="0" borderId="10" xfId="0" applyFont="1" applyBorder="1" applyAlignment="1" applyProtection="1">
      <alignment horizontal="left" vertical="top"/>
    </xf>
    <xf numFmtId="0" fontId="5" fillId="0" borderId="10" xfId="0" applyFont="1" applyBorder="1" applyAlignment="1" applyProtection="1">
      <alignment horizontal="left" vertical="center"/>
    </xf>
    <xf numFmtId="38" fontId="5" fillId="0" borderId="10" xfId="1" applyFont="1" applyFill="1" applyBorder="1" applyAlignment="1" applyProtection="1">
      <alignment horizontal="left" vertical="top" wrapText="1"/>
    </xf>
    <xf numFmtId="40" fontId="5" fillId="0" borderId="96" xfId="1" applyNumberFormat="1" applyFont="1" applyFill="1" applyBorder="1" applyAlignment="1" applyProtection="1">
      <alignment horizontal="center" vertical="center"/>
    </xf>
    <xf numFmtId="40" fontId="5" fillId="0" borderId="27" xfId="1" applyNumberFormat="1" applyFont="1" applyFill="1" applyBorder="1" applyAlignment="1" applyProtection="1">
      <alignment horizontal="center" vertical="center"/>
    </xf>
    <xf numFmtId="40" fontId="5" fillId="0" borderId="56" xfId="1" applyNumberFormat="1" applyFont="1" applyFill="1" applyBorder="1" applyAlignment="1" applyProtection="1">
      <alignment horizontal="center" vertical="center"/>
    </xf>
    <xf numFmtId="0" fontId="11" fillId="0" borderId="0" xfId="0" applyFont="1" applyProtection="1"/>
    <xf numFmtId="0" fontId="5" fillId="0" borderId="9" xfId="0" applyFont="1" applyBorder="1" applyAlignment="1" applyProtection="1">
      <alignment horizontal="left"/>
    </xf>
    <xf numFmtId="0" fontId="5" fillId="0" borderId="10" xfId="0" applyFont="1" applyBorder="1" applyAlignment="1" applyProtection="1">
      <alignment horizontal="left"/>
    </xf>
    <xf numFmtId="38" fontId="5" fillId="0" borderId="10" xfId="1" applyFont="1" applyFill="1" applyBorder="1" applyAlignment="1" applyProtection="1">
      <alignment horizontal="right" vertical="top" wrapText="1"/>
    </xf>
    <xf numFmtId="40" fontId="5" fillId="0" borderId="97" xfId="1" applyNumberFormat="1" applyFont="1" applyFill="1" applyBorder="1" applyAlignment="1" applyProtection="1">
      <alignment horizontal="center" vertical="center"/>
    </xf>
    <xf numFmtId="40" fontId="5" fillId="0" borderId="21" xfId="1" applyNumberFormat="1" applyFont="1" applyFill="1" applyBorder="1" applyAlignment="1" applyProtection="1">
      <alignment horizontal="center" vertical="center"/>
    </xf>
    <xf numFmtId="40" fontId="5" fillId="0" borderId="54" xfId="1" applyNumberFormat="1" applyFont="1" applyFill="1" applyBorder="1" applyAlignment="1" applyProtection="1">
      <alignment horizontal="center" vertical="center"/>
    </xf>
    <xf numFmtId="0" fontId="5" fillId="0" borderId="9" xfId="0" applyFont="1" applyBorder="1" applyAlignment="1" applyProtection="1">
      <alignment horizontal="left"/>
    </xf>
    <xf numFmtId="0" fontId="5" fillId="0" borderId="10" xfId="0" applyFont="1" applyBorder="1" applyAlignment="1" applyProtection="1">
      <alignment horizontal="left"/>
    </xf>
    <xf numFmtId="38" fontId="5" fillId="0" borderId="9" xfId="1" applyFont="1" applyFill="1" applyBorder="1" applyAlignment="1" applyProtection="1">
      <alignment horizontal="center" vertical="center"/>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0" fontId="11" fillId="0" borderId="14" xfId="0" applyFont="1" applyBorder="1" applyProtection="1"/>
    <xf numFmtId="0" fontId="5" fillId="0" borderId="24" xfId="0" applyFont="1" applyBorder="1" applyAlignment="1" applyProtection="1">
      <alignment horizontal="left" vertical="center"/>
    </xf>
    <xf numFmtId="0" fontId="12" fillId="0" borderId="11" xfId="0" applyFont="1" applyBorder="1" applyProtection="1"/>
    <xf numFmtId="0" fontId="5" fillId="0" borderId="2" xfId="0" applyFont="1" applyBorder="1" applyAlignment="1" applyProtection="1">
      <alignment vertical="center"/>
    </xf>
    <xf numFmtId="0" fontId="5" fillId="0" borderId="12" xfId="0" applyFont="1" applyBorder="1" applyAlignment="1" applyProtection="1">
      <alignment vertical="center"/>
    </xf>
    <xf numFmtId="0" fontId="5" fillId="0" borderId="19" xfId="0" applyFont="1" applyBorder="1" applyAlignment="1" applyProtection="1">
      <alignment vertical="center"/>
    </xf>
    <xf numFmtId="0" fontId="5" fillId="0" borderId="57" xfId="0" applyFont="1" applyBorder="1" applyAlignment="1" applyProtection="1">
      <alignment vertical="center" shrinkToFit="1"/>
    </xf>
    <xf numFmtId="0" fontId="5" fillId="0" borderId="58" xfId="0" applyFont="1" applyBorder="1" applyAlignment="1" applyProtection="1">
      <alignment vertical="center" shrinkToFit="1"/>
    </xf>
    <xf numFmtId="0" fontId="5" fillId="0" borderId="0" xfId="0" applyFont="1" applyAlignment="1" applyProtection="1">
      <alignment vertical="center" shrinkToFit="1"/>
    </xf>
    <xf numFmtId="0" fontId="5" fillId="0" borderId="50" xfId="0" applyFont="1" applyBorder="1" applyAlignment="1" applyProtection="1">
      <alignment vertical="center" shrinkToFit="1"/>
    </xf>
    <xf numFmtId="0" fontId="5" fillId="0" borderId="44" xfId="0" applyFont="1" applyBorder="1" applyAlignment="1" applyProtection="1">
      <alignment vertical="center" shrinkToFit="1"/>
    </xf>
    <xf numFmtId="0" fontId="5" fillId="0" borderId="2" xfId="0" applyFont="1" applyBorder="1" applyAlignment="1" applyProtection="1">
      <alignment vertical="center" wrapText="1"/>
    </xf>
    <xf numFmtId="0" fontId="5" fillId="0" borderId="12" xfId="0" applyFont="1" applyBorder="1" applyAlignment="1" applyProtection="1">
      <alignment vertical="center" wrapText="1"/>
    </xf>
    <xf numFmtId="0" fontId="5" fillId="0" borderId="19" xfId="0" applyFont="1" applyBorder="1" applyAlignment="1" applyProtection="1">
      <alignment vertical="center" wrapText="1"/>
    </xf>
    <xf numFmtId="0" fontId="5" fillId="0" borderId="48" xfId="0" applyFont="1" applyBorder="1" applyProtection="1"/>
    <xf numFmtId="0" fontId="5" fillId="0" borderId="9" xfId="0" applyFont="1" applyBorder="1" applyAlignment="1" applyProtection="1">
      <alignment vertical="center"/>
    </xf>
    <xf numFmtId="0" fontId="5" fillId="0" borderId="10" xfId="0" applyFont="1" applyBorder="1" applyAlignment="1" applyProtection="1">
      <alignment vertical="center" wrapText="1"/>
    </xf>
    <xf numFmtId="0" fontId="5" fillId="0" borderId="24" xfId="0" applyFont="1" applyBorder="1" applyAlignment="1" applyProtection="1">
      <alignment vertical="center" wrapText="1"/>
    </xf>
    <xf numFmtId="0" fontId="8" fillId="7" borderId="12" xfId="0" applyFont="1" applyFill="1" applyBorder="1" applyAlignment="1" applyProtection="1">
      <alignment vertical="center"/>
    </xf>
    <xf numFmtId="0" fontId="9" fillId="0" borderId="9" xfId="0" applyFont="1" applyBorder="1" applyAlignment="1" applyProtection="1">
      <alignment vertical="center"/>
    </xf>
    <xf numFmtId="0" fontId="5" fillId="0" borderId="12" xfId="0" applyFont="1" applyBorder="1" applyAlignment="1" applyProtection="1">
      <alignment horizontal="left" vertical="center" wrapText="1"/>
    </xf>
    <xf numFmtId="0" fontId="5" fillId="0" borderId="10" xfId="0" applyFont="1" applyBorder="1" applyAlignment="1" applyProtection="1">
      <alignment horizontal="center"/>
    </xf>
    <xf numFmtId="0" fontId="5" fillId="0" borderId="11" xfId="0" applyFont="1" applyBorder="1" applyProtection="1"/>
    <xf numFmtId="0" fontId="5" fillId="0" borderId="10" xfId="0" applyFont="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5" fillId="0" borderId="4" xfId="0" applyFont="1" applyBorder="1" applyAlignment="1" applyProtection="1">
      <alignment horizontal="left" vertical="center"/>
    </xf>
    <xf numFmtId="0" fontId="5" fillId="0" borderId="0" xfId="0" applyFont="1" applyAlignment="1" applyProtection="1">
      <alignment horizontal="left" vertical="center"/>
    </xf>
    <xf numFmtId="0" fontId="5" fillId="0" borderId="1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3" xfId="0" applyFont="1" applyBorder="1" applyAlignment="1" applyProtection="1">
      <alignment horizontal="center"/>
    </xf>
    <xf numFmtId="0" fontId="5" fillId="0" borderId="1" xfId="0" applyFont="1" applyBorder="1" applyAlignment="1" applyProtection="1">
      <alignment horizontal="center"/>
    </xf>
    <xf numFmtId="0" fontId="5" fillId="0" borderId="9" xfId="0" applyFont="1" applyBorder="1" applyAlignment="1" applyProtection="1">
      <alignment horizontal="center"/>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0" xfId="0" applyFont="1" applyAlignment="1" applyProtection="1">
      <alignment horizontal="right" vertical="center"/>
    </xf>
    <xf numFmtId="0" fontId="5" fillId="0" borderId="10" xfId="0" applyFont="1" applyBorder="1" applyAlignment="1" applyProtection="1">
      <alignment horizontal="left" vertical="center" wrapText="1"/>
    </xf>
    <xf numFmtId="0" fontId="5" fillId="0" borderId="105" xfId="0" applyFont="1" applyBorder="1" applyAlignment="1" applyProtection="1">
      <alignment horizontal="center" vertical="center" wrapText="1"/>
    </xf>
    <xf numFmtId="0" fontId="5" fillId="0" borderId="106" xfId="0" applyFont="1" applyBorder="1" applyAlignment="1" applyProtection="1">
      <alignment horizontal="center" vertical="center" wrapText="1"/>
    </xf>
    <xf numFmtId="0" fontId="5" fillId="0" borderId="104" xfId="0" applyFont="1" applyBorder="1" applyAlignment="1" applyProtection="1">
      <alignment horizontal="center" vertical="center" wrapText="1"/>
    </xf>
    <xf numFmtId="0" fontId="5" fillId="0" borderId="3" xfId="0" applyFont="1" applyBorder="1" applyAlignment="1" applyProtection="1">
      <alignment horizontal="center"/>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4" xfId="0" applyFont="1" applyBorder="1" applyAlignment="1" applyProtection="1">
      <alignment horizontal="left" vertical="center" shrinkToFit="1"/>
    </xf>
    <xf numFmtId="0" fontId="5" fillId="0" borderId="7" xfId="0" applyFont="1" applyBorder="1" applyAlignment="1" applyProtection="1">
      <alignment horizontal="left" vertical="center" shrinkToFit="1"/>
    </xf>
    <xf numFmtId="0" fontId="5" fillId="0" borderId="0" xfId="0" applyFont="1" applyAlignment="1" applyProtection="1">
      <alignment horizontal="left" vertical="center" wrapText="1"/>
    </xf>
    <xf numFmtId="0" fontId="5" fillId="0" borderId="0" xfId="0" applyFont="1" applyAlignment="1" applyProtection="1">
      <alignment horizontal="center"/>
    </xf>
    <xf numFmtId="0" fontId="5" fillId="0" borderId="7" xfId="0" applyFont="1" applyBorder="1" applyAlignment="1" applyProtection="1">
      <alignment vertical="center"/>
    </xf>
    <xf numFmtId="0" fontId="5" fillId="2" borderId="136" xfId="0" applyFont="1" applyFill="1" applyBorder="1" applyAlignment="1" applyProtection="1">
      <alignment horizontal="center"/>
      <protection locked="0"/>
    </xf>
    <xf numFmtId="0" fontId="5" fillId="2" borderId="55" xfId="0" applyFont="1" applyFill="1" applyBorder="1" applyAlignment="1" applyProtection="1">
      <alignment horizontal="center"/>
      <protection locked="0"/>
    </xf>
    <xf numFmtId="0" fontId="5" fillId="0" borderId="97" xfId="0" applyFont="1" applyFill="1" applyBorder="1" applyAlignment="1" applyProtection="1">
      <alignment horizontal="center"/>
      <protection locked="0"/>
    </xf>
    <xf numFmtId="0" fontId="5" fillId="0" borderId="54" xfId="0" applyFont="1" applyFill="1" applyBorder="1" applyAlignment="1" applyProtection="1">
      <alignment horizontal="center"/>
      <protection locked="0"/>
    </xf>
    <xf numFmtId="0" fontId="9" fillId="3" borderId="9" xfId="0" applyFont="1" applyFill="1" applyBorder="1" applyAlignment="1" applyProtection="1">
      <alignment vertical="center"/>
    </xf>
    <xf numFmtId="0" fontId="8" fillId="3" borderId="10" xfId="0" applyFont="1" applyFill="1" applyBorder="1" applyAlignment="1" applyProtection="1">
      <alignment vertical="center"/>
    </xf>
    <xf numFmtId="0" fontId="8" fillId="3" borderId="12" xfId="0" applyFont="1" applyFill="1" applyBorder="1" applyAlignment="1" applyProtection="1">
      <alignment vertical="center"/>
    </xf>
    <xf numFmtId="0" fontId="5" fillId="3" borderId="14" xfId="0" applyFont="1" applyFill="1" applyBorder="1" applyProtection="1"/>
    <xf numFmtId="0" fontId="8" fillId="3" borderId="21" xfId="0" applyFont="1" applyFill="1" applyBorder="1" applyAlignment="1" applyProtection="1">
      <alignment vertical="center"/>
    </xf>
    <xf numFmtId="0" fontId="8" fillId="3" borderId="54" xfId="0" applyFont="1" applyFill="1" applyBorder="1" applyAlignment="1" applyProtection="1">
      <alignment vertical="center"/>
    </xf>
    <xf numFmtId="0" fontId="5" fillId="0" borderId="46" xfId="0" applyFont="1" applyBorder="1" applyAlignment="1" applyProtection="1">
      <alignment vertical="center"/>
    </xf>
    <xf numFmtId="0" fontId="5" fillId="0" borderId="0" xfId="0" applyFont="1" applyAlignment="1" applyProtection="1">
      <alignment horizontal="left" shrinkToFit="1"/>
    </xf>
    <xf numFmtId="0" fontId="5" fillId="0" borderId="0" xfId="0" applyFont="1" applyAlignment="1" applyProtection="1">
      <alignment shrinkToFit="1"/>
    </xf>
    <xf numFmtId="2" fontId="5" fillId="0" borderId="0" xfId="0" applyNumberFormat="1" applyFont="1" applyAlignment="1" applyProtection="1">
      <alignment horizontal="center" vertical="center"/>
    </xf>
    <xf numFmtId="0" fontId="5" fillId="0" borderId="25" xfId="0" applyFont="1" applyBorder="1" applyAlignment="1" applyProtection="1">
      <alignment horizontal="center" vertical="center" shrinkToFit="1"/>
    </xf>
    <xf numFmtId="0" fontId="5" fillId="0" borderId="24" xfId="0" applyFont="1" applyBorder="1" applyAlignment="1" applyProtection="1">
      <alignment vertical="center"/>
    </xf>
    <xf numFmtId="0" fontId="5" fillId="0" borderId="60" xfId="0" applyFont="1" applyBorder="1" applyAlignment="1" applyProtection="1">
      <alignment vertical="center"/>
    </xf>
    <xf numFmtId="0" fontId="5" fillId="3" borderId="10" xfId="0" applyFont="1" applyFill="1" applyBorder="1" applyProtection="1"/>
    <xf numFmtId="0" fontId="8" fillId="3" borderId="11" xfId="0" applyFont="1" applyFill="1" applyBorder="1" applyAlignment="1" applyProtection="1">
      <alignment vertical="center"/>
    </xf>
    <xf numFmtId="0" fontId="5" fillId="0" borderId="5" xfId="0" applyFont="1" applyBorder="1" applyAlignment="1" applyProtection="1">
      <alignment shrinkToFit="1"/>
    </xf>
    <xf numFmtId="0" fontId="5" fillId="0" borderId="0" xfId="0" applyFont="1" applyAlignment="1" applyProtection="1">
      <alignment horizontal="center" shrinkToFit="1"/>
    </xf>
    <xf numFmtId="0" fontId="5" fillId="0" borderId="14" xfId="0" applyFont="1" applyBorder="1" applyAlignment="1" applyProtection="1">
      <alignment horizontal="center" shrinkToFit="1"/>
    </xf>
    <xf numFmtId="0" fontId="5" fillId="3" borderId="10" xfId="0" applyFont="1" applyFill="1" applyBorder="1" applyAlignment="1" applyProtection="1">
      <alignment vertical="center"/>
    </xf>
    <xf numFmtId="0" fontId="5" fillId="3" borderId="12" xfId="0" applyFont="1" applyFill="1" applyBorder="1" applyProtection="1"/>
    <xf numFmtId="0" fontId="5" fillId="3" borderId="11" xfId="0" applyFont="1" applyFill="1" applyBorder="1" applyProtection="1"/>
    <xf numFmtId="0" fontId="9" fillId="3" borderId="2" xfId="0" applyFont="1" applyFill="1" applyBorder="1" applyAlignment="1" applyProtection="1">
      <alignment vertical="center"/>
    </xf>
    <xf numFmtId="0" fontId="9" fillId="3" borderId="12" xfId="0" applyFont="1" applyFill="1" applyBorder="1" applyAlignment="1" applyProtection="1">
      <alignment vertical="center"/>
    </xf>
    <xf numFmtId="4" fontId="5" fillId="0" borderId="96" xfId="0" applyNumberFormat="1" applyFont="1" applyBorder="1" applyAlignment="1" applyProtection="1">
      <alignment horizontal="center" vertical="center"/>
    </xf>
    <xf numFmtId="4" fontId="5" fillId="0" borderId="27" xfId="0" applyNumberFormat="1" applyFont="1" applyBorder="1" applyAlignment="1" applyProtection="1">
      <alignment horizontal="center" vertical="center"/>
    </xf>
    <xf numFmtId="4" fontId="5" fillId="0" borderId="56" xfId="0" applyNumberFormat="1" applyFont="1" applyBorder="1" applyAlignment="1" applyProtection="1">
      <alignment horizontal="center" vertical="center"/>
    </xf>
    <xf numFmtId="4" fontId="5" fillId="0" borderId="97" xfId="0" applyNumberFormat="1" applyFont="1" applyBorder="1" applyAlignment="1" applyProtection="1">
      <alignment horizontal="center" vertical="center"/>
    </xf>
    <xf numFmtId="4" fontId="5" fillId="0" borderId="21" xfId="0" applyNumberFormat="1" applyFont="1" applyBorder="1" applyAlignment="1" applyProtection="1">
      <alignment horizontal="center" vertical="center"/>
    </xf>
    <xf numFmtId="4" fontId="5" fillId="0" borderId="54" xfId="0" applyNumberFormat="1"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9" fillId="0" borderId="0" xfId="0" applyFont="1" applyAlignment="1" applyProtection="1">
      <alignment vertical="center"/>
    </xf>
    <xf numFmtId="0" fontId="5" fillId="0" borderId="97" xfId="0" applyFont="1" applyFill="1" applyBorder="1" applyAlignment="1" applyProtection="1">
      <alignment horizontal="center"/>
    </xf>
    <xf numFmtId="0" fontId="5" fillId="0" borderId="54" xfId="0" applyFont="1" applyFill="1" applyBorder="1" applyAlignment="1" applyProtection="1">
      <alignment horizontal="center"/>
    </xf>
    <xf numFmtId="0" fontId="5" fillId="0" borderId="1"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1"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29" xfId="0" applyFont="1" applyBorder="1" applyAlignment="1" applyProtection="1">
      <alignment horizontal="center" vertical="center" wrapText="1"/>
    </xf>
    <xf numFmtId="0" fontId="5" fillId="0" borderId="9" xfId="0" applyFont="1" applyBorder="1" applyAlignment="1" applyProtection="1">
      <alignment horizontal="left" vertical="center" wrapText="1"/>
    </xf>
    <xf numFmtId="0" fontId="5" fillId="0" borderId="18" xfId="0" applyFont="1" applyBorder="1" applyAlignment="1" applyProtection="1">
      <alignment horizontal="left" vertical="center" wrapText="1"/>
    </xf>
    <xf numFmtId="0" fontId="9" fillId="0" borderId="29"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5" fillId="0" borderId="13"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18" xfId="0" applyFont="1" applyBorder="1" applyAlignment="1" applyProtection="1">
      <alignment vertical="center"/>
    </xf>
    <xf numFmtId="0" fontId="5" fillId="0" borderId="101" xfId="0" applyFont="1" applyBorder="1" applyAlignment="1" applyProtection="1">
      <alignment horizontal="left" vertical="center" wrapText="1"/>
    </xf>
    <xf numFmtId="0" fontId="5" fillId="0" borderId="41" xfId="0" applyFont="1" applyBorder="1" applyAlignment="1" applyProtection="1">
      <alignment horizontal="left" vertical="center" wrapText="1"/>
    </xf>
    <xf numFmtId="0" fontId="5" fillId="0" borderId="29" xfId="0" applyFont="1" applyBorder="1" applyAlignment="1" applyProtection="1">
      <alignment vertical="center"/>
    </xf>
    <xf numFmtId="0" fontId="9" fillId="0" borderId="0" xfId="0" applyFont="1" applyAlignment="1" applyProtection="1">
      <alignment horizontal="center"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5" fillId="0" borderId="42" xfId="0" applyFont="1" applyBorder="1" applyAlignment="1" applyProtection="1">
      <alignment horizontal="center" wrapText="1"/>
    </xf>
    <xf numFmtId="0" fontId="11" fillId="0" borderId="50" xfId="0" applyFont="1" applyBorder="1" applyProtection="1"/>
    <xf numFmtId="49" fontId="11" fillId="0" borderId="50" xfId="0" applyNumberFormat="1" applyFont="1" applyBorder="1" applyProtection="1"/>
    <xf numFmtId="0" fontId="11" fillId="8" borderId="50" xfId="0" applyFont="1" applyFill="1" applyBorder="1" applyAlignment="1" applyProtection="1">
      <alignment horizontal="center" vertical="center"/>
    </xf>
    <xf numFmtId="0" fontId="11" fillId="0" borderId="50" xfId="0" applyFont="1" applyBorder="1" applyAlignment="1" applyProtection="1">
      <alignment vertical="center"/>
    </xf>
    <xf numFmtId="0" fontId="11" fillId="0" borderId="50" xfId="0" applyFont="1" applyBorder="1" applyAlignment="1" applyProtection="1">
      <alignment shrinkToFit="1"/>
    </xf>
    <xf numFmtId="0" fontId="18" fillId="0" borderId="50" xfId="0" applyFont="1" applyBorder="1" applyAlignment="1" applyProtection="1">
      <alignment horizontal="right"/>
    </xf>
    <xf numFmtId="0" fontId="18" fillId="0" borderId="50" xfId="0" applyFont="1" applyBorder="1" applyProtection="1"/>
    <xf numFmtId="0" fontId="9" fillId="0" borderId="52" xfId="0" applyFont="1" applyBorder="1" applyAlignment="1" applyProtection="1">
      <alignment horizontal="center" vertical="center"/>
    </xf>
    <xf numFmtId="0" fontId="9" fillId="0" borderId="51" xfId="0" applyFont="1" applyBorder="1" applyAlignment="1" applyProtection="1">
      <alignment horizontal="center" vertical="center"/>
    </xf>
    <xf numFmtId="0" fontId="5" fillId="0" borderId="43" xfId="0" applyFont="1" applyBorder="1" applyAlignment="1" applyProtection="1">
      <alignment horizontal="center" wrapText="1"/>
    </xf>
    <xf numFmtId="0" fontId="11" fillId="0" borderId="58" xfId="0" applyFont="1" applyBorder="1" applyProtection="1"/>
    <xf numFmtId="0" fontId="18" fillId="6" borderId="58" xfId="0" applyFont="1" applyFill="1" applyBorder="1" applyAlignment="1" applyProtection="1">
      <alignment horizontal="center" vertical="center"/>
    </xf>
    <xf numFmtId="0" fontId="11" fillId="0" borderId="58" xfId="0" applyFont="1" applyBorder="1" applyAlignment="1" applyProtection="1">
      <alignment horizontal="right" vertical="center"/>
    </xf>
    <xf numFmtId="0" fontId="18" fillId="0" borderId="58" xfId="0" applyFont="1" applyBorder="1" applyAlignment="1" applyProtection="1">
      <alignment horizontal="center" shrinkToFit="1"/>
    </xf>
    <xf numFmtId="0" fontId="11" fillId="0" borderId="58" xfId="0" applyFont="1" applyBorder="1" applyAlignment="1" applyProtection="1">
      <alignment shrinkToFit="1"/>
    </xf>
    <xf numFmtId="0" fontId="18" fillId="0" borderId="58" xfId="0" applyFont="1" applyBorder="1" applyProtection="1"/>
    <xf numFmtId="0" fontId="9" fillId="0" borderId="57" xfId="0" applyFont="1" applyBorder="1" applyAlignment="1" applyProtection="1">
      <alignment horizontal="center" vertical="center"/>
    </xf>
    <xf numFmtId="0" fontId="9" fillId="0" borderId="59" xfId="0" applyFont="1" applyBorder="1" applyAlignment="1" applyProtection="1">
      <alignment horizontal="center" vertical="center"/>
    </xf>
    <xf numFmtId="49" fontId="5" fillId="0" borderId="0" xfId="0" applyNumberFormat="1" applyFont="1" applyProtection="1"/>
    <xf numFmtId="0" fontId="5" fillId="8" borderId="0" xfId="0" applyFont="1" applyFill="1" applyAlignment="1" applyProtection="1">
      <alignment horizontal="center" vertical="center"/>
    </xf>
    <xf numFmtId="0" fontId="5" fillId="0" borderId="42" xfId="0" applyFont="1" applyBorder="1" applyAlignment="1" applyProtection="1">
      <alignment horizontal="center" vertical="center" wrapText="1"/>
    </xf>
    <xf numFmtId="0" fontId="11" fillId="0" borderId="50" xfId="0" applyFont="1" applyBorder="1" applyAlignment="1" applyProtection="1">
      <alignment horizontal="right"/>
    </xf>
    <xf numFmtId="0" fontId="9" fillId="0" borderId="52" xfId="0" applyFont="1" applyBorder="1" applyAlignment="1" applyProtection="1">
      <alignment horizontal="center" vertical="center" shrinkToFit="1"/>
    </xf>
    <xf numFmtId="0" fontId="9" fillId="0" borderId="51" xfId="0" applyFont="1" applyBorder="1" applyAlignment="1" applyProtection="1">
      <alignment horizontal="center" vertical="center" shrinkToFit="1"/>
    </xf>
    <xf numFmtId="0" fontId="5" fillId="0" borderId="53" xfId="0" applyFont="1" applyBorder="1" applyAlignment="1" applyProtection="1">
      <alignment horizontal="center" vertical="center"/>
    </xf>
    <xf numFmtId="0" fontId="11" fillId="8" borderId="0" xfId="0" applyFont="1" applyFill="1" applyAlignment="1" applyProtection="1">
      <alignment horizontal="right"/>
    </xf>
    <xf numFmtId="0" fontId="18" fillId="6" borderId="0" xfId="0" applyFont="1" applyFill="1" applyAlignment="1" applyProtection="1">
      <alignment horizontal="center"/>
    </xf>
    <xf numFmtId="0" fontId="18" fillId="0" borderId="0" xfId="0" applyFont="1" applyAlignment="1" applyProtection="1">
      <alignment horizontal="left"/>
    </xf>
    <xf numFmtId="0" fontId="18" fillId="0" borderId="0" xfId="0" applyFont="1" applyProtection="1"/>
    <xf numFmtId="0" fontId="18" fillId="6" borderId="0" xfId="0" applyFont="1" applyFill="1" applyAlignment="1" applyProtection="1">
      <alignment horizontal="center" vertical="center"/>
    </xf>
    <xf numFmtId="0" fontId="18" fillId="0" borderId="0" xfId="0" applyFont="1" applyAlignment="1" applyProtection="1">
      <alignment horizontal="right"/>
    </xf>
    <xf numFmtId="0" fontId="9" fillId="0" borderId="48" xfId="0" applyFont="1" applyBorder="1" applyAlignment="1" applyProtection="1">
      <alignment horizontal="center" vertical="center" shrinkToFit="1"/>
    </xf>
    <xf numFmtId="0" fontId="9" fillId="0" borderId="34" xfId="0" applyFont="1" applyBorder="1" applyAlignment="1" applyProtection="1">
      <alignment horizontal="center" vertical="center" shrinkToFit="1"/>
    </xf>
    <xf numFmtId="0" fontId="5" fillId="0" borderId="43" xfId="0" applyFont="1" applyBorder="1" applyAlignment="1" applyProtection="1">
      <alignment horizontal="center" vertical="center"/>
    </xf>
    <xf numFmtId="0" fontId="18" fillId="6" borderId="58" xfId="0" applyFont="1" applyFill="1" applyBorder="1" applyAlignment="1" applyProtection="1">
      <alignment horizontal="center"/>
    </xf>
    <xf numFmtId="0" fontId="11" fillId="0" borderId="58" xfId="0" applyFont="1" applyBorder="1" applyAlignment="1" applyProtection="1">
      <alignment vertical="center" shrinkToFit="1"/>
    </xf>
    <xf numFmtId="0" fontId="9" fillId="0" borderId="57" xfId="0" applyFont="1" applyBorder="1" applyAlignment="1" applyProtection="1">
      <alignment horizontal="center" vertical="center" shrinkToFit="1"/>
    </xf>
    <xf numFmtId="0" fontId="9" fillId="0" borderId="59" xfId="0" applyFont="1" applyBorder="1" applyAlignment="1" applyProtection="1">
      <alignment horizontal="center" vertical="center" shrinkToFit="1"/>
    </xf>
    <xf numFmtId="0" fontId="9" fillId="3" borderId="3" xfId="0" applyFont="1" applyFill="1" applyBorder="1" applyAlignment="1" applyProtection="1">
      <alignment vertical="center"/>
    </xf>
    <xf numFmtId="0" fontId="5" fillId="0" borderId="102" xfId="0" applyFont="1" applyBorder="1" applyAlignment="1" applyProtection="1">
      <alignment horizontal="left" vertical="center" wrapText="1"/>
    </xf>
    <xf numFmtId="0" fontId="5" fillId="0" borderId="103" xfId="0" applyFont="1" applyBorder="1" applyAlignment="1" applyProtection="1">
      <alignment horizontal="left" vertical="center" wrapText="1"/>
    </xf>
  </cellXfs>
  <cellStyles count="11">
    <cellStyle name="桁区切り" xfId="1" builtinId="6"/>
    <cellStyle name="桁区切り 2" xfId="3" xr:uid="{00000000-0005-0000-0000-000001000000}"/>
    <cellStyle name="桁区切り 3" xfId="10" xr:uid="{00000000-0005-0000-0000-000002000000}"/>
    <cellStyle name="通貨 2" xfId="4" xr:uid="{00000000-0005-0000-0000-000003000000}"/>
    <cellStyle name="標準" xfId="0" builtinId="0"/>
    <cellStyle name="標準 2" xfId="2" xr:uid="{00000000-0005-0000-0000-000005000000}"/>
    <cellStyle name="標準 2 2" xfId="7" xr:uid="{00000000-0005-0000-0000-000006000000}"/>
    <cellStyle name="標準 2 3" xfId="6" xr:uid="{00000000-0005-0000-0000-000007000000}"/>
    <cellStyle name="標準 3" xfId="5" xr:uid="{00000000-0005-0000-0000-000008000000}"/>
    <cellStyle name="標準 4" xfId="8" xr:uid="{00000000-0005-0000-0000-000009000000}"/>
    <cellStyle name="標準 5" xfId="9" xr:uid="{00000000-0005-0000-0000-00000A000000}"/>
  </cellStyles>
  <dxfs count="6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2"/>
  <sheetViews>
    <sheetView showGridLines="0" view="pageBreakPreview" topLeftCell="A29" zoomScale="85" zoomScaleNormal="85" zoomScaleSheetLayoutView="85" workbookViewId="0">
      <selection activeCell="Q39" sqref="Q39"/>
    </sheetView>
  </sheetViews>
  <sheetFormatPr defaultColWidth="8.9140625" defaultRowHeight="15"/>
  <cols>
    <col min="1" max="1" width="1.08203125" style="24" customWidth="1"/>
    <col min="2" max="2" width="5.4140625" style="24" customWidth="1"/>
    <col min="3" max="3" width="16.58203125" style="24" customWidth="1"/>
    <col min="4" max="4" width="8.6640625" style="24" customWidth="1"/>
    <col min="5" max="5" width="3.6640625" style="24" customWidth="1"/>
    <col min="6" max="6" width="8.6640625" style="24" customWidth="1"/>
    <col min="7" max="7" width="3.6640625" style="24" customWidth="1"/>
    <col min="8" max="8" width="8.6640625" style="24" customWidth="1"/>
    <col min="9" max="9" width="3.6640625" style="24" customWidth="1"/>
    <col min="10" max="10" width="8.6640625" style="24" customWidth="1"/>
    <col min="11" max="11" width="3.6640625" style="24" customWidth="1"/>
    <col min="12" max="12" width="8.6640625" style="24" customWidth="1"/>
    <col min="13" max="13" width="3.6640625" style="24" customWidth="1"/>
    <col min="14" max="14" width="8.6640625" style="24" customWidth="1"/>
    <col min="15" max="15" width="3.6640625" style="24" customWidth="1"/>
    <col min="16" max="259" width="8.9140625" style="24"/>
    <col min="260" max="260" width="1.08203125" style="24" customWidth="1"/>
    <col min="261" max="261" width="5.4140625" style="24" customWidth="1"/>
    <col min="262" max="262" width="16.58203125" style="24" customWidth="1"/>
    <col min="263" max="263" width="1.58203125" style="24" customWidth="1"/>
    <col min="264" max="264" width="7.58203125" style="24" customWidth="1"/>
    <col min="265" max="265" width="6.58203125" style="24" customWidth="1"/>
    <col min="266" max="266" width="2.58203125" style="24" customWidth="1"/>
    <col min="267" max="267" width="9" style="24" customWidth="1"/>
    <col min="268" max="268" width="2.4140625" style="24" customWidth="1"/>
    <col min="269" max="269" width="9.58203125" style="24" customWidth="1"/>
    <col min="270" max="270" width="20.9140625" style="24" customWidth="1"/>
    <col min="271" max="271" width="7.4140625" style="24" customWidth="1"/>
    <col min="272" max="515" width="8.9140625" style="24"/>
    <col min="516" max="516" width="1.08203125" style="24" customWidth="1"/>
    <col min="517" max="517" width="5.4140625" style="24" customWidth="1"/>
    <col min="518" max="518" width="16.58203125" style="24" customWidth="1"/>
    <col min="519" max="519" width="1.58203125" style="24" customWidth="1"/>
    <col min="520" max="520" width="7.58203125" style="24" customWidth="1"/>
    <col min="521" max="521" width="6.58203125" style="24" customWidth="1"/>
    <col min="522" max="522" width="2.58203125" style="24" customWidth="1"/>
    <col min="523" max="523" width="9" style="24" customWidth="1"/>
    <col min="524" max="524" width="2.4140625" style="24" customWidth="1"/>
    <col min="525" max="525" width="9.58203125" style="24" customWidth="1"/>
    <col min="526" max="526" width="20.9140625" style="24" customWidth="1"/>
    <col min="527" max="527" width="7.4140625" style="24" customWidth="1"/>
    <col min="528" max="771" width="8.9140625" style="24"/>
    <col min="772" max="772" width="1.08203125" style="24" customWidth="1"/>
    <col min="773" max="773" width="5.4140625" style="24" customWidth="1"/>
    <col min="774" max="774" width="16.58203125" style="24" customWidth="1"/>
    <col min="775" max="775" width="1.58203125" style="24" customWidth="1"/>
    <col min="776" max="776" width="7.58203125" style="24" customWidth="1"/>
    <col min="777" max="777" width="6.58203125" style="24" customWidth="1"/>
    <col min="778" max="778" width="2.58203125" style="24" customWidth="1"/>
    <col min="779" max="779" width="9" style="24" customWidth="1"/>
    <col min="780" max="780" width="2.4140625" style="24" customWidth="1"/>
    <col min="781" max="781" width="9.58203125" style="24" customWidth="1"/>
    <col min="782" max="782" width="20.9140625" style="24" customWidth="1"/>
    <col min="783" max="783" width="7.4140625" style="24" customWidth="1"/>
    <col min="784" max="1027" width="8.9140625" style="24"/>
    <col min="1028" max="1028" width="1.08203125" style="24" customWidth="1"/>
    <col min="1029" max="1029" width="5.4140625" style="24" customWidth="1"/>
    <col min="1030" max="1030" width="16.58203125" style="24" customWidth="1"/>
    <col min="1031" max="1031" width="1.58203125" style="24" customWidth="1"/>
    <col min="1032" max="1032" width="7.58203125" style="24" customWidth="1"/>
    <col min="1033" max="1033" width="6.58203125" style="24" customWidth="1"/>
    <col min="1034" max="1034" width="2.58203125" style="24" customWidth="1"/>
    <col min="1035" max="1035" width="9" style="24" customWidth="1"/>
    <col min="1036" max="1036" width="2.4140625" style="24" customWidth="1"/>
    <col min="1037" max="1037" width="9.58203125" style="24" customWidth="1"/>
    <col min="1038" max="1038" width="20.9140625" style="24" customWidth="1"/>
    <col min="1039" max="1039" width="7.4140625" style="24" customWidth="1"/>
    <col min="1040" max="1283" width="8.9140625" style="24"/>
    <col min="1284" max="1284" width="1.08203125" style="24" customWidth="1"/>
    <col min="1285" max="1285" width="5.4140625" style="24" customWidth="1"/>
    <col min="1286" max="1286" width="16.58203125" style="24" customWidth="1"/>
    <col min="1287" max="1287" width="1.58203125" style="24" customWidth="1"/>
    <col min="1288" max="1288" width="7.58203125" style="24" customWidth="1"/>
    <col min="1289" max="1289" width="6.58203125" style="24" customWidth="1"/>
    <col min="1290" max="1290" width="2.58203125" style="24" customWidth="1"/>
    <col min="1291" max="1291" width="9" style="24" customWidth="1"/>
    <col min="1292" max="1292" width="2.4140625" style="24" customWidth="1"/>
    <col min="1293" max="1293" width="9.58203125" style="24" customWidth="1"/>
    <col min="1294" max="1294" width="20.9140625" style="24" customWidth="1"/>
    <col min="1295" max="1295" width="7.4140625" style="24" customWidth="1"/>
    <col min="1296" max="1539" width="8.9140625" style="24"/>
    <col min="1540" max="1540" width="1.08203125" style="24" customWidth="1"/>
    <col min="1541" max="1541" width="5.4140625" style="24" customWidth="1"/>
    <col min="1542" max="1542" width="16.58203125" style="24" customWidth="1"/>
    <col min="1543" max="1543" width="1.58203125" style="24" customWidth="1"/>
    <col min="1544" max="1544" width="7.58203125" style="24" customWidth="1"/>
    <col min="1545" max="1545" width="6.58203125" style="24" customWidth="1"/>
    <col min="1546" max="1546" width="2.58203125" style="24" customWidth="1"/>
    <col min="1547" max="1547" width="9" style="24" customWidth="1"/>
    <col min="1548" max="1548" width="2.4140625" style="24" customWidth="1"/>
    <col min="1549" max="1549" width="9.58203125" style="24" customWidth="1"/>
    <col min="1550" max="1550" width="20.9140625" style="24" customWidth="1"/>
    <col min="1551" max="1551" width="7.4140625" style="24" customWidth="1"/>
    <col min="1552" max="1795" width="8.9140625" style="24"/>
    <col min="1796" max="1796" width="1.08203125" style="24" customWidth="1"/>
    <col min="1797" max="1797" width="5.4140625" style="24" customWidth="1"/>
    <col min="1798" max="1798" width="16.58203125" style="24" customWidth="1"/>
    <col min="1799" max="1799" width="1.58203125" style="24" customWidth="1"/>
    <col min="1800" max="1800" width="7.58203125" style="24" customWidth="1"/>
    <col min="1801" max="1801" width="6.58203125" style="24" customWidth="1"/>
    <col min="1802" max="1802" width="2.58203125" style="24" customWidth="1"/>
    <col min="1803" max="1803" width="9" style="24" customWidth="1"/>
    <col min="1804" max="1804" width="2.4140625" style="24" customWidth="1"/>
    <col min="1805" max="1805" width="9.58203125" style="24" customWidth="1"/>
    <col min="1806" max="1806" width="20.9140625" style="24" customWidth="1"/>
    <col min="1807" max="1807" width="7.4140625" style="24" customWidth="1"/>
    <col min="1808" max="2051" width="8.9140625" style="24"/>
    <col min="2052" max="2052" width="1.08203125" style="24" customWidth="1"/>
    <col min="2053" max="2053" width="5.4140625" style="24" customWidth="1"/>
    <col min="2054" max="2054" width="16.58203125" style="24" customWidth="1"/>
    <col min="2055" max="2055" width="1.58203125" style="24" customWidth="1"/>
    <col min="2056" max="2056" width="7.58203125" style="24" customWidth="1"/>
    <col min="2057" max="2057" width="6.58203125" style="24" customWidth="1"/>
    <col min="2058" max="2058" width="2.58203125" style="24" customWidth="1"/>
    <col min="2059" max="2059" width="9" style="24" customWidth="1"/>
    <col min="2060" max="2060" width="2.4140625" style="24" customWidth="1"/>
    <col min="2061" max="2061" width="9.58203125" style="24" customWidth="1"/>
    <col min="2062" max="2062" width="20.9140625" style="24" customWidth="1"/>
    <col min="2063" max="2063" width="7.4140625" style="24" customWidth="1"/>
    <col min="2064" max="2307" width="8.9140625" style="24"/>
    <col min="2308" max="2308" width="1.08203125" style="24" customWidth="1"/>
    <col min="2309" max="2309" width="5.4140625" style="24" customWidth="1"/>
    <col min="2310" max="2310" width="16.58203125" style="24" customWidth="1"/>
    <col min="2311" max="2311" width="1.58203125" style="24" customWidth="1"/>
    <col min="2312" max="2312" width="7.58203125" style="24" customWidth="1"/>
    <col min="2313" max="2313" width="6.58203125" style="24" customWidth="1"/>
    <col min="2314" max="2314" width="2.58203125" style="24" customWidth="1"/>
    <col min="2315" max="2315" width="9" style="24" customWidth="1"/>
    <col min="2316" max="2316" width="2.4140625" style="24" customWidth="1"/>
    <col min="2317" max="2317" width="9.58203125" style="24" customWidth="1"/>
    <col min="2318" max="2318" width="20.9140625" style="24" customWidth="1"/>
    <col min="2319" max="2319" width="7.4140625" style="24" customWidth="1"/>
    <col min="2320" max="2563" width="8.9140625" style="24"/>
    <col min="2564" max="2564" width="1.08203125" style="24" customWidth="1"/>
    <col min="2565" max="2565" width="5.4140625" style="24" customWidth="1"/>
    <col min="2566" max="2566" width="16.58203125" style="24" customWidth="1"/>
    <col min="2567" max="2567" width="1.58203125" style="24" customWidth="1"/>
    <col min="2568" max="2568" width="7.58203125" style="24" customWidth="1"/>
    <col min="2569" max="2569" width="6.58203125" style="24" customWidth="1"/>
    <col min="2570" max="2570" width="2.58203125" style="24" customWidth="1"/>
    <col min="2571" max="2571" width="9" style="24" customWidth="1"/>
    <col min="2572" max="2572" width="2.4140625" style="24" customWidth="1"/>
    <col min="2573" max="2573" width="9.58203125" style="24" customWidth="1"/>
    <col min="2574" max="2574" width="20.9140625" style="24" customWidth="1"/>
    <col min="2575" max="2575" width="7.4140625" style="24" customWidth="1"/>
    <col min="2576" max="2819" width="8.9140625" style="24"/>
    <col min="2820" max="2820" width="1.08203125" style="24" customWidth="1"/>
    <col min="2821" max="2821" width="5.4140625" style="24" customWidth="1"/>
    <col min="2822" max="2822" width="16.58203125" style="24" customWidth="1"/>
    <col min="2823" max="2823" width="1.58203125" style="24" customWidth="1"/>
    <col min="2824" max="2824" width="7.58203125" style="24" customWidth="1"/>
    <col min="2825" max="2825" width="6.58203125" style="24" customWidth="1"/>
    <col min="2826" max="2826" width="2.58203125" style="24" customWidth="1"/>
    <col min="2827" max="2827" width="9" style="24" customWidth="1"/>
    <col min="2828" max="2828" width="2.4140625" style="24" customWidth="1"/>
    <col min="2829" max="2829" width="9.58203125" style="24" customWidth="1"/>
    <col min="2830" max="2830" width="20.9140625" style="24" customWidth="1"/>
    <col min="2831" max="2831" width="7.4140625" style="24" customWidth="1"/>
    <col min="2832" max="3075" width="8.9140625" style="24"/>
    <col min="3076" max="3076" width="1.08203125" style="24" customWidth="1"/>
    <col min="3077" max="3077" width="5.4140625" style="24" customWidth="1"/>
    <col min="3078" max="3078" width="16.58203125" style="24" customWidth="1"/>
    <col min="3079" max="3079" width="1.58203125" style="24" customWidth="1"/>
    <col min="3080" max="3080" width="7.58203125" style="24" customWidth="1"/>
    <col min="3081" max="3081" width="6.58203125" style="24" customWidth="1"/>
    <col min="3082" max="3082" width="2.58203125" style="24" customWidth="1"/>
    <col min="3083" max="3083" width="9" style="24" customWidth="1"/>
    <col min="3084" max="3084" width="2.4140625" style="24" customWidth="1"/>
    <col min="3085" max="3085" width="9.58203125" style="24" customWidth="1"/>
    <col min="3086" max="3086" width="20.9140625" style="24" customWidth="1"/>
    <col min="3087" max="3087" width="7.4140625" style="24" customWidth="1"/>
    <col min="3088" max="3331" width="8.9140625" style="24"/>
    <col min="3332" max="3332" width="1.08203125" style="24" customWidth="1"/>
    <col min="3333" max="3333" width="5.4140625" style="24" customWidth="1"/>
    <col min="3334" max="3334" width="16.58203125" style="24" customWidth="1"/>
    <col min="3335" max="3335" width="1.58203125" style="24" customWidth="1"/>
    <col min="3336" max="3336" width="7.58203125" style="24" customWidth="1"/>
    <col min="3337" max="3337" width="6.58203125" style="24" customWidth="1"/>
    <col min="3338" max="3338" width="2.58203125" style="24" customWidth="1"/>
    <col min="3339" max="3339" width="9" style="24" customWidth="1"/>
    <col min="3340" max="3340" width="2.4140625" style="24" customWidth="1"/>
    <col min="3341" max="3341" width="9.58203125" style="24" customWidth="1"/>
    <col min="3342" max="3342" width="20.9140625" style="24" customWidth="1"/>
    <col min="3343" max="3343" width="7.4140625" style="24" customWidth="1"/>
    <col min="3344" max="3587" width="8.9140625" style="24"/>
    <col min="3588" max="3588" width="1.08203125" style="24" customWidth="1"/>
    <col min="3589" max="3589" width="5.4140625" style="24" customWidth="1"/>
    <col min="3590" max="3590" width="16.58203125" style="24" customWidth="1"/>
    <col min="3591" max="3591" width="1.58203125" style="24" customWidth="1"/>
    <col min="3592" max="3592" width="7.58203125" style="24" customWidth="1"/>
    <col min="3593" max="3593" width="6.58203125" style="24" customWidth="1"/>
    <col min="3594" max="3594" width="2.58203125" style="24" customWidth="1"/>
    <col min="3595" max="3595" width="9" style="24" customWidth="1"/>
    <col min="3596" max="3596" width="2.4140625" style="24" customWidth="1"/>
    <col min="3597" max="3597" width="9.58203125" style="24" customWidth="1"/>
    <col min="3598" max="3598" width="20.9140625" style="24" customWidth="1"/>
    <col min="3599" max="3599" width="7.4140625" style="24" customWidth="1"/>
    <col min="3600" max="3843" width="8.9140625" style="24"/>
    <col min="3844" max="3844" width="1.08203125" style="24" customWidth="1"/>
    <col min="3845" max="3845" width="5.4140625" style="24" customWidth="1"/>
    <col min="3846" max="3846" width="16.58203125" style="24" customWidth="1"/>
    <col min="3847" max="3847" width="1.58203125" style="24" customWidth="1"/>
    <col min="3848" max="3848" width="7.58203125" style="24" customWidth="1"/>
    <col min="3849" max="3849" width="6.58203125" style="24" customWidth="1"/>
    <col min="3850" max="3850" width="2.58203125" style="24" customWidth="1"/>
    <col min="3851" max="3851" width="9" style="24" customWidth="1"/>
    <col min="3852" max="3852" width="2.4140625" style="24" customWidth="1"/>
    <col min="3853" max="3853" width="9.58203125" style="24" customWidth="1"/>
    <col min="3854" max="3854" width="20.9140625" style="24" customWidth="1"/>
    <col min="3855" max="3855" width="7.4140625" style="24" customWidth="1"/>
    <col min="3856" max="4099" width="8.9140625" style="24"/>
    <col min="4100" max="4100" width="1.08203125" style="24" customWidth="1"/>
    <col min="4101" max="4101" width="5.4140625" style="24" customWidth="1"/>
    <col min="4102" max="4102" width="16.58203125" style="24" customWidth="1"/>
    <col min="4103" max="4103" width="1.58203125" style="24" customWidth="1"/>
    <col min="4104" max="4104" width="7.58203125" style="24" customWidth="1"/>
    <col min="4105" max="4105" width="6.58203125" style="24" customWidth="1"/>
    <col min="4106" max="4106" width="2.58203125" style="24" customWidth="1"/>
    <col min="4107" max="4107" width="9" style="24" customWidth="1"/>
    <col min="4108" max="4108" width="2.4140625" style="24" customWidth="1"/>
    <col min="4109" max="4109" width="9.58203125" style="24" customWidth="1"/>
    <col min="4110" max="4110" width="20.9140625" style="24" customWidth="1"/>
    <col min="4111" max="4111" width="7.4140625" style="24" customWidth="1"/>
    <col min="4112" max="4355" width="8.9140625" style="24"/>
    <col min="4356" max="4356" width="1.08203125" style="24" customWidth="1"/>
    <col min="4357" max="4357" width="5.4140625" style="24" customWidth="1"/>
    <col min="4358" max="4358" width="16.58203125" style="24" customWidth="1"/>
    <col min="4359" max="4359" width="1.58203125" style="24" customWidth="1"/>
    <col min="4360" max="4360" width="7.58203125" style="24" customWidth="1"/>
    <col min="4361" max="4361" width="6.58203125" style="24" customWidth="1"/>
    <col min="4362" max="4362" width="2.58203125" style="24" customWidth="1"/>
    <col min="4363" max="4363" width="9" style="24" customWidth="1"/>
    <col min="4364" max="4364" width="2.4140625" style="24" customWidth="1"/>
    <col min="4365" max="4365" width="9.58203125" style="24" customWidth="1"/>
    <col min="4366" max="4366" width="20.9140625" style="24" customWidth="1"/>
    <col min="4367" max="4367" width="7.4140625" style="24" customWidth="1"/>
    <col min="4368" max="4611" width="8.9140625" style="24"/>
    <col min="4612" max="4612" width="1.08203125" style="24" customWidth="1"/>
    <col min="4613" max="4613" width="5.4140625" style="24" customWidth="1"/>
    <col min="4614" max="4614" width="16.58203125" style="24" customWidth="1"/>
    <col min="4615" max="4615" width="1.58203125" style="24" customWidth="1"/>
    <col min="4616" max="4616" width="7.58203125" style="24" customWidth="1"/>
    <col min="4617" max="4617" width="6.58203125" style="24" customWidth="1"/>
    <col min="4618" max="4618" width="2.58203125" style="24" customWidth="1"/>
    <col min="4619" max="4619" width="9" style="24" customWidth="1"/>
    <col min="4620" max="4620" width="2.4140625" style="24" customWidth="1"/>
    <col min="4621" max="4621" width="9.58203125" style="24" customWidth="1"/>
    <col min="4622" max="4622" width="20.9140625" style="24" customWidth="1"/>
    <col min="4623" max="4623" width="7.4140625" style="24" customWidth="1"/>
    <col min="4624" max="4867" width="8.9140625" style="24"/>
    <col min="4868" max="4868" width="1.08203125" style="24" customWidth="1"/>
    <col min="4869" max="4869" width="5.4140625" style="24" customWidth="1"/>
    <col min="4870" max="4870" width="16.58203125" style="24" customWidth="1"/>
    <col min="4871" max="4871" width="1.58203125" style="24" customWidth="1"/>
    <col min="4872" max="4872" width="7.58203125" style="24" customWidth="1"/>
    <col min="4873" max="4873" width="6.58203125" style="24" customWidth="1"/>
    <col min="4874" max="4874" width="2.58203125" style="24" customWidth="1"/>
    <col min="4875" max="4875" width="9" style="24" customWidth="1"/>
    <col min="4876" max="4876" width="2.4140625" style="24" customWidth="1"/>
    <col min="4877" max="4877" width="9.58203125" style="24" customWidth="1"/>
    <col min="4878" max="4878" width="20.9140625" style="24" customWidth="1"/>
    <col min="4879" max="4879" width="7.4140625" style="24" customWidth="1"/>
    <col min="4880" max="5123" width="8.9140625" style="24"/>
    <col min="5124" max="5124" width="1.08203125" style="24" customWidth="1"/>
    <col min="5125" max="5125" width="5.4140625" style="24" customWidth="1"/>
    <col min="5126" max="5126" width="16.58203125" style="24" customWidth="1"/>
    <col min="5127" max="5127" width="1.58203125" style="24" customWidth="1"/>
    <col min="5128" max="5128" width="7.58203125" style="24" customWidth="1"/>
    <col min="5129" max="5129" width="6.58203125" style="24" customWidth="1"/>
    <col min="5130" max="5130" width="2.58203125" style="24" customWidth="1"/>
    <col min="5131" max="5131" width="9" style="24" customWidth="1"/>
    <col min="5132" max="5132" width="2.4140625" style="24" customWidth="1"/>
    <col min="5133" max="5133" width="9.58203125" style="24" customWidth="1"/>
    <col min="5134" max="5134" width="20.9140625" style="24" customWidth="1"/>
    <col min="5135" max="5135" width="7.4140625" style="24" customWidth="1"/>
    <col min="5136" max="5379" width="8.9140625" style="24"/>
    <col min="5380" max="5380" width="1.08203125" style="24" customWidth="1"/>
    <col min="5381" max="5381" width="5.4140625" style="24" customWidth="1"/>
    <col min="5382" max="5382" width="16.58203125" style="24" customWidth="1"/>
    <col min="5383" max="5383" width="1.58203125" style="24" customWidth="1"/>
    <col min="5384" max="5384" width="7.58203125" style="24" customWidth="1"/>
    <col min="5385" max="5385" width="6.58203125" style="24" customWidth="1"/>
    <col min="5386" max="5386" width="2.58203125" style="24" customWidth="1"/>
    <col min="5387" max="5387" width="9" style="24" customWidth="1"/>
    <col min="5388" max="5388" width="2.4140625" style="24" customWidth="1"/>
    <col min="5389" max="5389" width="9.58203125" style="24" customWidth="1"/>
    <col min="5390" max="5390" width="20.9140625" style="24" customWidth="1"/>
    <col min="5391" max="5391" width="7.4140625" style="24" customWidth="1"/>
    <col min="5392" max="5635" width="8.9140625" style="24"/>
    <col min="5636" max="5636" width="1.08203125" style="24" customWidth="1"/>
    <col min="5637" max="5637" width="5.4140625" style="24" customWidth="1"/>
    <col min="5638" max="5638" width="16.58203125" style="24" customWidth="1"/>
    <col min="5639" max="5639" width="1.58203125" style="24" customWidth="1"/>
    <col min="5640" max="5640" width="7.58203125" style="24" customWidth="1"/>
    <col min="5641" max="5641" width="6.58203125" style="24" customWidth="1"/>
    <col min="5642" max="5642" width="2.58203125" style="24" customWidth="1"/>
    <col min="5643" max="5643" width="9" style="24" customWidth="1"/>
    <col min="5644" max="5644" width="2.4140625" style="24" customWidth="1"/>
    <col min="5645" max="5645" width="9.58203125" style="24" customWidth="1"/>
    <col min="5646" max="5646" width="20.9140625" style="24" customWidth="1"/>
    <col min="5647" max="5647" width="7.4140625" style="24" customWidth="1"/>
    <col min="5648" max="5891" width="8.9140625" style="24"/>
    <col min="5892" max="5892" width="1.08203125" style="24" customWidth="1"/>
    <col min="5893" max="5893" width="5.4140625" style="24" customWidth="1"/>
    <col min="5894" max="5894" width="16.58203125" style="24" customWidth="1"/>
    <col min="5895" max="5895" width="1.58203125" style="24" customWidth="1"/>
    <col min="5896" max="5896" width="7.58203125" style="24" customWidth="1"/>
    <col min="5897" max="5897" width="6.58203125" style="24" customWidth="1"/>
    <col min="5898" max="5898" width="2.58203125" style="24" customWidth="1"/>
    <col min="5899" max="5899" width="9" style="24" customWidth="1"/>
    <col min="5900" max="5900" width="2.4140625" style="24" customWidth="1"/>
    <col min="5901" max="5901" width="9.58203125" style="24" customWidth="1"/>
    <col min="5902" max="5902" width="20.9140625" style="24" customWidth="1"/>
    <col min="5903" max="5903" width="7.4140625" style="24" customWidth="1"/>
    <col min="5904" max="6147" width="8.9140625" style="24"/>
    <col min="6148" max="6148" width="1.08203125" style="24" customWidth="1"/>
    <col min="6149" max="6149" width="5.4140625" style="24" customWidth="1"/>
    <col min="6150" max="6150" width="16.58203125" style="24" customWidth="1"/>
    <col min="6151" max="6151" width="1.58203125" style="24" customWidth="1"/>
    <col min="6152" max="6152" width="7.58203125" style="24" customWidth="1"/>
    <col min="6153" max="6153" width="6.58203125" style="24" customWidth="1"/>
    <col min="6154" max="6154" width="2.58203125" style="24" customWidth="1"/>
    <col min="6155" max="6155" width="9" style="24" customWidth="1"/>
    <col min="6156" max="6156" width="2.4140625" style="24" customWidth="1"/>
    <col min="6157" max="6157" width="9.58203125" style="24" customWidth="1"/>
    <col min="6158" max="6158" width="20.9140625" style="24" customWidth="1"/>
    <col min="6159" max="6159" width="7.4140625" style="24" customWidth="1"/>
    <col min="6160" max="6403" width="8.9140625" style="24"/>
    <col min="6404" max="6404" width="1.08203125" style="24" customWidth="1"/>
    <col min="6405" max="6405" width="5.4140625" style="24" customWidth="1"/>
    <col min="6406" max="6406" width="16.58203125" style="24" customWidth="1"/>
    <col min="6407" max="6407" width="1.58203125" style="24" customWidth="1"/>
    <col min="6408" max="6408" width="7.58203125" style="24" customWidth="1"/>
    <col min="6409" max="6409" width="6.58203125" style="24" customWidth="1"/>
    <col min="6410" max="6410" width="2.58203125" style="24" customWidth="1"/>
    <col min="6411" max="6411" width="9" style="24" customWidth="1"/>
    <col min="6412" max="6412" width="2.4140625" style="24" customWidth="1"/>
    <col min="6413" max="6413" width="9.58203125" style="24" customWidth="1"/>
    <col min="6414" max="6414" width="20.9140625" style="24" customWidth="1"/>
    <col min="6415" max="6415" width="7.4140625" style="24" customWidth="1"/>
    <col min="6416" max="6659" width="8.9140625" style="24"/>
    <col min="6660" max="6660" width="1.08203125" style="24" customWidth="1"/>
    <col min="6661" max="6661" width="5.4140625" style="24" customWidth="1"/>
    <col min="6662" max="6662" width="16.58203125" style="24" customWidth="1"/>
    <col min="6663" max="6663" width="1.58203125" style="24" customWidth="1"/>
    <col min="6664" max="6664" width="7.58203125" style="24" customWidth="1"/>
    <col min="6665" max="6665" width="6.58203125" style="24" customWidth="1"/>
    <col min="6666" max="6666" width="2.58203125" style="24" customWidth="1"/>
    <col min="6667" max="6667" width="9" style="24" customWidth="1"/>
    <col min="6668" max="6668" width="2.4140625" style="24" customWidth="1"/>
    <col min="6669" max="6669" width="9.58203125" style="24" customWidth="1"/>
    <col min="6670" max="6670" width="20.9140625" style="24" customWidth="1"/>
    <col min="6671" max="6671" width="7.4140625" style="24" customWidth="1"/>
    <col min="6672" max="6915" width="8.9140625" style="24"/>
    <col min="6916" max="6916" width="1.08203125" style="24" customWidth="1"/>
    <col min="6917" max="6917" width="5.4140625" style="24" customWidth="1"/>
    <col min="6918" max="6918" width="16.58203125" style="24" customWidth="1"/>
    <col min="6919" max="6919" width="1.58203125" style="24" customWidth="1"/>
    <col min="6920" max="6920" width="7.58203125" style="24" customWidth="1"/>
    <col min="6921" max="6921" width="6.58203125" style="24" customWidth="1"/>
    <col min="6922" max="6922" width="2.58203125" style="24" customWidth="1"/>
    <col min="6923" max="6923" width="9" style="24" customWidth="1"/>
    <col min="6924" max="6924" width="2.4140625" style="24" customWidth="1"/>
    <col min="6925" max="6925" width="9.58203125" style="24" customWidth="1"/>
    <col min="6926" max="6926" width="20.9140625" style="24" customWidth="1"/>
    <col min="6927" max="6927" width="7.4140625" style="24" customWidth="1"/>
    <col min="6928" max="7171" width="8.9140625" style="24"/>
    <col min="7172" max="7172" width="1.08203125" style="24" customWidth="1"/>
    <col min="7173" max="7173" width="5.4140625" style="24" customWidth="1"/>
    <col min="7174" max="7174" width="16.58203125" style="24" customWidth="1"/>
    <col min="7175" max="7175" width="1.58203125" style="24" customWidth="1"/>
    <col min="7176" max="7176" width="7.58203125" style="24" customWidth="1"/>
    <col min="7177" max="7177" width="6.58203125" style="24" customWidth="1"/>
    <col min="7178" max="7178" width="2.58203125" style="24" customWidth="1"/>
    <col min="7179" max="7179" width="9" style="24" customWidth="1"/>
    <col min="7180" max="7180" width="2.4140625" style="24" customWidth="1"/>
    <col min="7181" max="7181" width="9.58203125" style="24" customWidth="1"/>
    <col min="7182" max="7182" width="20.9140625" style="24" customWidth="1"/>
    <col min="7183" max="7183" width="7.4140625" style="24" customWidth="1"/>
    <col min="7184" max="7427" width="8.9140625" style="24"/>
    <col min="7428" max="7428" width="1.08203125" style="24" customWidth="1"/>
    <col min="7429" max="7429" width="5.4140625" style="24" customWidth="1"/>
    <col min="7430" max="7430" width="16.58203125" style="24" customWidth="1"/>
    <col min="7431" max="7431" width="1.58203125" style="24" customWidth="1"/>
    <col min="7432" max="7432" width="7.58203125" style="24" customWidth="1"/>
    <col min="7433" max="7433" width="6.58203125" style="24" customWidth="1"/>
    <col min="7434" max="7434" width="2.58203125" style="24" customWidth="1"/>
    <col min="7435" max="7435" width="9" style="24" customWidth="1"/>
    <col min="7436" max="7436" width="2.4140625" style="24" customWidth="1"/>
    <col min="7437" max="7437" width="9.58203125" style="24" customWidth="1"/>
    <col min="7438" max="7438" width="20.9140625" style="24" customWidth="1"/>
    <col min="7439" max="7439" width="7.4140625" style="24" customWidth="1"/>
    <col min="7440" max="7683" width="8.9140625" style="24"/>
    <col min="7684" max="7684" width="1.08203125" style="24" customWidth="1"/>
    <col min="7685" max="7685" width="5.4140625" style="24" customWidth="1"/>
    <col min="7686" max="7686" width="16.58203125" style="24" customWidth="1"/>
    <col min="7687" max="7687" width="1.58203125" style="24" customWidth="1"/>
    <col min="7688" max="7688" width="7.58203125" style="24" customWidth="1"/>
    <col min="7689" max="7689" width="6.58203125" style="24" customWidth="1"/>
    <col min="7690" max="7690" width="2.58203125" style="24" customWidth="1"/>
    <col min="7691" max="7691" width="9" style="24" customWidth="1"/>
    <col min="7692" max="7692" width="2.4140625" style="24" customWidth="1"/>
    <col min="7693" max="7693" width="9.58203125" style="24" customWidth="1"/>
    <col min="7694" max="7694" width="20.9140625" style="24" customWidth="1"/>
    <col min="7695" max="7695" width="7.4140625" style="24" customWidth="1"/>
    <col min="7696" max="7939" width="8.9140625" style="24"/>
    <col min="7940" max="7940" width="1.08203125" style="24" customWidth="1"/>
    <col min="7941" max="7941" width="5.4140625" style="24" customWidth="1"/>
    <col min="7942" max="7942" width="16.58203125" style="24" customWidth="1"/>
    <col min="7943" max="7943" width="1.58203125" style="24" customWidth="1"/>
    <col min="7944" max="7944" width="7.58203125" style="24" customWidth="1"/>
    <col min="7945" max="7945" width="6.58203125" style="24" customWidth="1"/>
    <col min="7946" max="7946" width="2.58203125" style="24" customWidth="1"/>
    <col min="7947" max="7947" width="9" style="24" customWidth="1"/>
    <col min="7948" max="7948" width="2.4140625" style="24" customWidth="1"/>
    <col min="7949" max="7949" width="9.58203125" style="24" customWidth="1"/>
    <col min="7950" max="7950" width="20.9140625" style="24" customWidth="1"/>
    <col min="7951" max="7951" width="7.4140625" style="24" customWidth="1"/>
    <col min="7952" max="8195" width="8.9140625" style="24"/>
    <col min="8196" max="8196" width="1.08203125" style="24" customWidth="1"/>
    <col min="8197" max="8197" width="5.4140625" style="24" customWidth="1"/>
    <col min="8198" max="8198" width="16.58203125" style="24" customWidth="1"/>
    <col min="8199" max="8199" width="1.58203125" style="24" customWidth="1"/>
    <col min="8200" max="8200" width="7.58203125" style="24" customWidth="1"/>
    <col min="8201" max="8201" width="6.58203125" style="24" customWidth="1"/>
    <col min="8202" max="8202" width="2.58203125" style="24" customWidth="1"/>
    <col min="8203" max="8203" width="9" style="24" customWidth="1"/>
    <col min="8204" max="8204" width="2.4140625" style="24" customWidth="1"/>
    <col min="8205" max="8205" width="9.58203125" style="24" customWidth="1"/>
    <col min="8206" max="8206" width="20.9140625" style="24" customWidth="1"/>
    <col min="8207" max="8207" width="7.4140625" style="24" customWidth="1"/>
    <col min="8208" max="8451" width="8.9140625" style="24"/>
    <col min="8452" max="8452" width="1.08203125" style="24" customWidth="1"/>
    <col min="8453" max="8453" width="5.4140625" style="24" customWidth="1"/>
    <col min="8454" max="8454" width="16.58203125" style="24" customWidth="1"/>
    <col min="8455" max="8455" width="1.58203125" style="24" customWidth="1"/>
    <col min="8456" max="8456" width="7.58203125" style="24" customWidth="1"/>
    <col min="8457" max="8457" width="6.58203125" style="24" customWidth="1"/>
    <col min="8458" max="8458" width="2.58203125" style="24" customWidth="1"/>
    <col min="8459" max="8459" width="9" style="24" customWidth="1"/>
    <col min="8460" max="8460" width="2.4140625" style="24" customWidth="1"/>
    <col min="8461" max="8461" width="9.58203125" style="24" customWidth="1"/>
    <col min="8462" max="8462" width="20.9140625" style="24" customWidth="1"/>
    <col min="8463" max="8463" width="7.4140625" style="24" customWidth="1"/>
    <col min="8464" max="8707" width="8.9140625" style="24"/>
    <col min="8708" max="8708" width="1.08203125" style="24" customWidth="1"/>
    <col min="8709" max="8709" width="5.4140625" style="24" customWidth="1"/>
    <col min="8710" max="8710" width="16.58203125" style="24" customWidth="1"/>
    <col min="8711" max="8711" width="1.58203125" style="24" customWidth="1"/>
    <col min="8712" max="8712" width="7.58203125" style="24" customWidth="1"/>
    <col min="8713" max="8713" width="6.58203125" style="24" customWidth="1"/>
    <col min="8714" max="8714" width="2.58203125" style="24" customWidth="1"/>
    <col min="8715" max="8715" width="9" style="24" customWidth="1"/>
    <col min="8716" max="8716" width="2.4140625" style="24" customWidth="1"/>
    <col min="8717" max="8717" width="9.58203125" style="24" customWidth="1"/>
    <col min="8718" max="8718" width="20.9140625" style="24" customWidth="1"/>
    <col min="8719" max="8719" width="7.4140625" style="24" customWidth="1"/>
    <col min="8720" max="8963" width="8.9140625" style="24"/>
    <col min="8964" max="8964" width="1.08203125" style="24" customWidth="1"/>
    <col min="8965" max="8965" width="5.4140625" style="24" customWidth="1"/>
    <col min="8966" max="8966" width="16.58203125" style="24" customWidth="1"/>
    <col min="8967" max="8967" width="1.58203125" style="24" customWidth="1"/>
    <col min="8968" max="8968" width="7.58203125" style="24" customWidth="1"/>
    <col min="8969" max="8969" width="6.58203125" style="24" customWidth="1"/>
    <col min="8970" max="8970" width="2.58203125" style="24" customWidth="1"/>
    <col min="8971" max="8971" width="9" style="24" customWidth="1"/>
    <col min="8972" max="8972" width="2.4140625" style="24" customWidth="1"/>
    <col min="8973" max="8973" width="9.58203125" style="24" customWidth="1"/>
    <col min="8974" max="8974" width="20.9140625" style="24" customWidth="1"/>
    <col min="8975" max="8975" width="7.4140625" style="24" customWidth="1"/>
    <col min="8976" max="9219" width="8.9140625" style="24"/>
    <col min="9220" max="9220" width="1.08203125" style="24" customWidth="1"/>
    <col min="9221" max="9221" width="5.4140625" style="24" customWidth="1"/>
    <col min="9222" max="9222" width="16.58203125" style="24" customWidth="1"/>
    <col min="9223" max="9223" width="1.58203125" style="24" customWidth="1"/>
    <col min="9224" max="9224" width="7.58203125" style="24" customWidth="1"/>
    <col min="9225" max="9225" width="6.58203125" style="24" customWidth="1"/>
    <col min="9226" max="9226" width="2.58203125" style="24" customWidth="1"/>
    <col min="9227" max="9227" width="9" style="24" customWidth="1"/>
    <col min="9228" max="9228" width="2.4140625" style="24" customWidth="1"/>
    <col min="9229" max="9229" width="9.58203125" style="24" customWidth="1"/>
    <col min="9230" max="9230" width="20.9140625" style="24" customWidth="1"/>
    <col min="9231" max="9231" width="7.4140625" style="24" customWidth="1"/>
    <col min="9232" max="9475" width="8.9140625" style="24"/>
    <col min="9476" max="9476" width="1.08203125" style="24" customWidth="1"/>
    <col min="9477" max="9477" width="5.4140625" style="24" customWidth="1"/>
    <col min="9478" max="9478" width="16.58203125" style="24" customWidth="1"/>
    <col min="9479" max="9479" width="1.58203125" style="24" customWidth="1"/>
    <col min="9480" max="9480" width="7.58203125" style="24" customWidth="1"/>
    <col min="9481" max="9481" width="6.58203125" style="24" customWidth="1"/>
    <col min="9482" max="9482" width="2.58203125" style="24" customWidth="1"/>
    <col min="9483" max="9483" width="9" style="24" customWidth="1"/>
    <col min="9484" max="9484" width="2.4140625" style="24" customWidth="1"/>
    <col min="9485" max="9485" width="9.58203125" style="24" customWidth="1"/>
    <col min="9486" max="9486" width="20.9140625" style="24" customWidth="1"/>
    <col min="9487" max="9487" width="7.4140625" style="24" customWidth="1"/>
    <col min="9488" max="9731" width="8.9140625" style="24"/>
    <col min="9732" max="9732" width="1.08203125" style="24" customWidth="1"/>
    <col min="9733" max="9733" width="5.4140625" style="24" customWidth="1"/>
    <col min="9734" max="9734" width="16.58203125" style="24" customWidth="1"/>
    <col min="9735" max="9735" width="1.58203125" style="24" customWidth="1"/>
    <col min="9736" max="9736" width="7.58203125" style="24" customWidth="1"/>
    <col min="9737" max="9737" width="6.58203125" style="24" customWidth="1"/>
    <col min="9738" max="9738" width="2.58203125" style="24" customWidth="1"/>
    <col min="9739" max="9739" width="9" style="24" customWidth="1"/>
    <col min="9740" max="9740" width="2.4140625" style="24" customWidth="1"/>
    <col min="9741" max="9741" width="9.58203125" style="24" customWidth="1"/>
    <col min="9742" max="9742" width="20.9140625" style="24" customWidth="1"/>
    <col min="9743" max="9743" width="7.4140625" style="24" customWidth="1"/>
    <col min="9744" max="9987" width="8.9140625" style="24"/>
    <col min="9988" max="9988" width="1.08203125" style="24" customWidth="1"/>
    <col min="9989" max="9989" width="5.4140625" style="24" customWidth="1"/>
    <col min="9990" max="9990" width="16.58203125" style="24" customWidth="1"/>
    <col min="9991" max="9991" width="1.58203125" style="24" customWidth="1"/>
    <col min="9992" max="9992" width="7.58203125" style="24" customWidth="1"/>
    <col min="9993" max="9993" width="6.58203125" style="24" customWidth="1"/>
    <col min="9994" max="9994" width="2.58203125" style="24" customWidth="1"/>
    <col min="9995" max="9995" width="9" style="24" customWidth="1"/>
    <col min="9996" max="9996" width="2.4140625" style="24" customWidth="1"/>
    <col min="9997" max="9997" width="9.58203125" style="24" customWidth="1"/>
    <col min="9998" max="9998" width="20.9140625" style="24" customWidth="1"/>
    <col min="9999" max="9999" width="7.4140625" style="24" customWidth="1"/>
    <col min="10000" max="10243" width="8.9140625" style="24"/>
    <col min="10244" max="10244" width="1.08203125" style="24" customWidth="1"/>
    <col min="10245" max="10245" width="5.4140625" style="24" customWidth="1"/>
    <col min="10246" max="10246" width="16.58203125" style="24" customWidth="1"/>
    <col min="10247" max="10247" width="1.58203125" style="24" customWidth="1"/>
    <col min="10248" max="10248" width="7.58203125" style="24" customWidth="1"/>
    <col min="10249" max="10249" width="6.58203125" style="24" customWidth="1"/>
    <col min="10250" max="10250" width="2.58203125" style="24" customWidth="1"/>
    <col min="10251" max="10251" width="9" style="24" customWidth="1"/>
    <col min="10252" max="10252" width="2.4140625" style="24" customWidth="1"/>
    <col min="10253" max="10253" width="9.58203125" style="24" customWidth="1"/>
    <col min="10254" max="10254" width="20.9140625" style="24" customWidth="1"/>
    <col min="10255" max="10255" width="7.4140625" style="24" customWidth="1"/>
    <col min="10256" max="10499" width="8.9140625" style="24"/>
    <col min="10500" max="10500" width="1.08203125" style="24" customWidth="1"/>
    <col min="10501" max="10501" width="5.4140625" style="24" customWidth="1"/>
    <col min="10502" max="10502" width="16.58203125" style="24" customWidth="1"/>
    <col min="10503" max="10503" width="1.58203125" style="24" customWidth="1"/>
    <col min="10504" max="10504" width="7.58203125" style="24" customWidth="1"/>
    <col min="10505" max="10505" width="6.58203125" style="24" customWidth="1"/>
    <col min="10506" max="10506" width="2.58203125" style="24" customWidth="1"/>
    <col min="10507" max="10507" width="9" style="24" customWidth="1"/>
    <col min="10508" max="10508" width="2.4140625" style="24" customWidth="1"/>
    <col min="10509" max="10509" width="9.58203125" style="24" customWidth="1"/>
    <col min="10510" max="10510" width="20.9140625" style="24" customWidth="1"/>
    <col min="10511" max="10511" width="7.4140625" style="24" customWidth="1"/>
    <col min="10512" max="10755" width="8.9140625" style="24"/>
    <col min="10756" max="10756" width="1.08203125" style="24" customWidth="1"/>
    <col min="10757" max="10757" width="5.4140625" style="24" customWidth="1"/>
    <col min="10758" max="10758" width="16.58203125" style="24" customWidth="1"/>
    <col min="10759" max="10759" width="1.58203125" style="24" customWidth="1"/>
    <col min="10760" max="10760" width="7.58203125" style="24" customWidth="1"/>
    <col min="10761" max="10761" width="6.58203125" style="24" customWidth="1"/>
    <col min="10762" max="10762" width="2.58203125" style="24" customWidth="1"/>
    <col min="10763" max="10763" width="9" style="24" customWidth="1"/>
    <col min="10764" max="10764" width="2.4140625" style="24" customWidth="1"/>
    <col min="10765" max="10765" width="9.58203125" style="24" customWidth="1"/>
    <col min="10766" max="10766" width="20.9140625" style="24" customWidth="1"/>
    <col min="10767" max="10767" width="7.4140625" style="24" customWidth="1"/>
    <col min="10768" max="11011" width="8.9140625" style="24"/>
    <col min="11012" max="11012" width="1.08203125" style="24" customWidth="1"/>
    <col min="11013" max="11013" width="5.4140625" style="24" customWidth="1"/>
    <col min="11014" max="11014" width="16.58203125" style="24" customWidth="1"/>
    <col min="11015" max="11015" width="1.58203125" style="24" customWidth="1"/>
    <col min="11016" max="11016" width="7.58203125" style="24" customWidth="1"/>
    <col min="11017" max="11017" width="6.58203125" style="24" customWidth="1"/>
    <col min="11018" max="11018" width="2.58203125" style="24" customWidth="1"/>
    <col min="11019" max="11019" width="9" style="24" customWidth="1"/>
    <col min="11020" max="11020" width="2.4140625" style="24" customWidth="1"/>
    <col min="11021" max="11021" width="9.58203125" style="24" customWidth="1"/>
    <col min="11022" max="11022" width="20.9140625" style="24" customWidth="1"/>
    <col min="11023" max="11023" width="7.4140625" style="24" customWidth="1"/>
    <col min="11024" max="11267" width="8.9140625" style="24"/>
    <col min="11268" max="11268" width="1.08203125" style="24" customWidth="1"/>
    <col min="11269" max="11269" width="5.4140625" style="24" customWidth="1"/>
    <col min="11270" max="11270" width="16.58203125" style="24" customWidth="1"/>
    <col min="11271" max="11271" width="1.58203125" style="24" customWidth="1"/>
    <col min="11272" max="11272" width="7.58203125" style="24" customWidth="1"/>
    <col min="11273" max="11273" width="6.58203125" style="24" customWidth="1"/>
    <col min="11274" max="11274" width="2.58203125" style="24" customWidth="1"/>
    <col min="11275" max="11275" width="9" style="24" customWidth="1"/>
    <col min="11276" max="11276" width="2.4140625" style="24" customWidth="1"/>
    <col min="11277" max="11277" width="9.58203125" style="24" customWidth="1"/>
    <col min="11278" max="11278" width="20.9140625" style="24" customWidth="1"/>
    <col min="11279" max="11279" width="7.4140625" style="24" customWidth="1"/>
    <col min="11280" max="11523" width="8.9140625" style="24"/>
    <col min="11524" max="11524" width="1.08203125" style="24" customWidth="1"/>
    <col min="11525" max="11525" width="5.4140625" style="24" customWidth="1"/>
    <col min="11526" max="11526" width="16.58203125" style="24" customWidth="1"/>
    <col min="11527" max="11527" width="1.58203125" style="24" customWidth="1"/>
    <col min="11528" max="11528" width="7.58203125" style="24" customWidth="1"/>
    <col min="11529" max="11529" width="6.58203125" style="24" customWidth="1"/>
    <col min="11530" max="11530" width="2.58203125" style="24" customWidth="1"/>
    <col min="11531" max="11531" width="9" style="24" customWidth="1"/>
    <col min="11532" max="11532" width="2.4140625" style="24" customWidth="1"/>
    <col min="11533" max="11533" width="9.58203125" style="24" customWidth="1"/>
    <col min="11534" max="11534" width="20.9140625" style="24" customWidth="1"/>
    <col min="11535" max="11535" width="7.4140625" style="24" customWidth="1"/>
    <col min="11536" max="11779" width="8.9140625" style="24"/>
    <col min="11780" max="11780" width="1.08203125" style="24" customWidth="1"/>
    <col min="11781" max="11781" width="5.4140625" style="24" customWidth="1"/>
    <col min="11782" max="11782" width="16.58203125" style="24" customWidth="1"/>
    <col min="11783" max="11783" width="1.58203125" style="24" customWidth="1"/>
    <col min="11784" max="11784" width="7.58203125" style="24" customWidth="1"/>
    <col min="11785" max="11785" width="6.58203125" style="24" customWidth="1"/>
    <col min="11786" max="11786" width="2.58203125" style="24" customWidth="1"/>
    <col min="11787" max="11787" width="9" style="24" customWidth="1"/>
    <col min="11788" max="11788" width="2.4140625" style="24" customWidth="1"/>
    <col min="11789" max="11789" width="9.58203125" style="24" customWidth="1"/>
    <col min="11790" max="11790" width="20.9140625" style="24" customWidth="1"/>
    <col min="11791" max="11791" width="7.4140625" style="24" customWidth="1"/>
    <col min="11792" max="12035" width="8.9140625" style="24"/>
    <col min="12036" max="12036" width="1.08203125" style="24" customWidth="1"/>
    <col min="12037" max="12037" width="5.4140625" style="24" customWidth="1"/>
    <col min="12038" max="12038" width="16.58203125" style="24" customWidth="1"/>
    <col min="12039" max="12039" width="1.58203125" style="24" customWidth="1"/>
    <col min="12040" max="12040" width="7.58203125" style="24" customWidth="1"/>
    <col min="12041" max="12041" width="6.58203125" style="24" customWidth="1"/>
    <col min="12042" max="12042" width="2.58203125" style="24" customWidth="1"/>
    <col min="12043" max="12043" width="9" style="24" customWidth="1"/>
    <col min="12044" max="12044" width="2.4140625" style="24" customWidth="1"/>
    <col min="12045" max="12045" width="9.58203125" style="24" customWidth="1"/>
    <col min="12046" max="12046" width="20.9140625" style="24" customWidth="1"/>
    <col min="12047" max="12047" width="7.4140625" style="24" customWidth="1"/>
    <col min="12048" max="12291" width="8.9140625" style="24"/>
    <col min="12292" max="12292" width="1.08203125" style="24" customWidth="1"/>
    <col min="12293" max="12293" width="5.4140625" style="24" customWidth="1"/>
    <col min="12294" max="12294" width="16.58203125" style="24" customWidth="1"/>
    <col min="12295" max="12295" width="1.58203125" style="24" customWidth="1"/>
    <col min="12296" max="12296" width="7.58203125" style="24" customWidth="1"/>
    <col min="12297" max="12297" width="6.58203125" style="24" customWidth="1"/>
    <col min="12298" max="12298" width="2.58203125" style="24" customWidth="1"/>
    <col min="12299" max="12299" width="9" style="24" customWidth="1"/>
    <col min="12300" max="12300" width="2.4140625" style="24" customWidth="1"/>
    <col min="12301" max="12301" width="9.58203125" style="24" customWidth="1"/>
    <col min="12302" max="12302" width="20.9140625" style="24" customWidth="1"/>
    <col min="12303" max="12303" width="7.4140625" style="24" customWidth="1"/>
    <col min="12304" max="12547" width="8.9140625" style="24"/>
    <col min="12548" max="12548" width="1.08203125" style="24" customWidth="1"/>
    <col min="12549" max="12549" width="5.4140625" style="24" customWidth="1"/>
    <col min="12550" max="12550" width="16.58203125" style="24" customWidth="1"/>
    <col min="12551" max="12551" width="1.58203125" style="24" customWidth="1"/>
    <col min="12552" max="12552" width="7.58203125" style="24" customWidth="1"/>
    <col min="12553" max="12553" width="6.58203125" style="24" customWidth="1"/>
    <col min="12554" max="12554" width="2.58203125" style="24" customWidth="1"/>
    <col min="12555" max="12555" width="9" style="24" customWidth="1"/>
    <col min="12556" max="12556" width="2.4140625" style="24" customWidth="1"/>
    <col min="12557" max="12557" width="9.58203125" style="24" customWidth="1"/>
    <col min="12558" max="12558" width="20.9140625" style="24" customWidth="1"/>
    <col min="12559" max="12559" width="7.4140625" style="24" customWidth="1"/>
    <col min="12560" max="12803" width="8.9140625" style="24"/>
    <col min="12804" max="12804" width="1.08203125" style="24" customWidth="1"/>
    <col min="12805" max="12805" width="5.4140625" style="24" customWidth="1"/>
    <col min="12806" max="12806" width="16.58203125" style="24" customWidth="1"/>
    <col min="12807" max="12807" width="1.58203125" style="24" customWidth="1"/>
    <col min="12808" max="12808" width="7.58203125" style="24" customWidth="1"/>
    <col min="12809" max="12809" width="6.58203125" style="24" customWidth="1"/>
    <col min="12810" max="12810" width="2.58203125" style="24" customWidth="1"/>
    <col min="12811" max="12811" width="9" style="24" customWidth="1"/>
    <col min="12812" max="12812" width="2.4140625" style="24" customWidth="1"/>
    <col min="12813" max="12813" width="9.58203125" style="24" customWidth="1"/>
    <col min="12814" max="12814" width="20.9140625" style="24" customWidth="1"/>
    <col min="12815" max="12815" width="7.4140625" style="24" customWidth="1"/>
    <col min="12816" max="13059" width="8.9140625" style="24"/>
    <col min="13060" max="13060" width="1.08203125" style="24" customWidth="1"/>
    <col min="13061" max="13061" width="5.4140625" style="24" customWidth="1"/>
    <col min="13062" max="13062" width="16.58203125" style="24" customWidth="1"/>
    <col min="13063" max="13063" width="1.58203125" style="24" customWidth="1"/>
    <col min="13064" max="13064" width="7.58203125" style="24" customWidth="1"/>
    <col min="13065" max="13065" width="6.58203125" style="24" customWidth="1"/>
    <col min="13066" max="13066" width="2.58203125" style="24" customWidth="1"/>
    <col min="13067" max="13067" width="9" style="24" customWidth="1"/>
    <col min="13068" max="13068" width="2.4140625" style="24" customWidth="1"/>
    <col min="13069" max="13069" width="9.58203125" style="24" customWidth="1"/>
    <col min="13070" max="13070" width="20.9140625" style="24" customWidth="1"/>
    <col min="13071" max="13071" width="7.4140625" style="24" customWidth="1"/>
    <col min="13072" max="13315" width="8.9140625" style="24"/>
    <col min="13316" max="13316" width="1.08203125" style="24" customWidth="1"/>
    <col min="13317" max="13317" width="5.4140625" style="24" customWidth="1"/>
    <col min="13318" max="13318" width="16.58203125" style="24" customWidth="1"/>
    <col min="13319" max="13319" width="1.58203125" style="24" customWidth="1"/>
    <col min="13320" max="13320" width="7.58203125" style="24" customWidth="1"/>
    <col min="13321" max="13321" width="6.58203125" style="24" customWidth="1"/>
    <col min="13322" max="13322" width="2.58203125" style="24" customWidth="1"/>
    <col min="13323" max="13323" width="9" style="24" customWidth="1"/>
    <col min="13324" max="13324" width="2.4140625" style="24" customWidth="1"/>
    <col min="13325" max="13325" width="9.58203125" style="24" customWidth="1"/>
    <col min="13326" max="13326" width="20.9140625" style="24" customWidth="1"/>
    <col min="13327" max="13327" width="7.4140625" style="24" customWidth="1"/>
    <col min="13328" max="13571" width="8.9140625" style="24"/>
    <col min="13572" max="13572" width="1.08203125" style="24" customWidth="1"/>
    <col min="13573" max="13573" width="5.4140625" style="24" customWidth="1"/>
    <col min="13574" max="13574" width="16.58203125" style="24" customWidth="1"/>
    <col min="13575" max="13575" width="1.58203125" style="24" customWidth="1"/>
    <col min="13576" max="13576" width="7.58203125" style="24" customWidth="1"/>
    <col min="13577" max="13577" width="6.58203125" style="24" customWidth="1"/>
    <col min="13578" max="13578" width="2.58203125" style="24" customWidth="1"/>
    <col min="13579" max="13579" width="9" style="24" customWidth="1"/>
    <col min="13580" max="13580" width="2.4140625" style="24" customWidth="1"/>
    <col min="13581" max="13581" width="9.58203125" style="24" customWidth="1"/>
    <col min="13582" max="13582" width="20.9140625" style="24" customWidth="1"/>
    <col min="13583" max="13583" width="7.4140625" style="24" customWidth="1"/>
    <col min="13584" max="13827" width="8.9140625" style="24"/>
    <col min="13828" max="13828" width="1.08203125" style="24" customWidth="1"/>
    <col min="13829" max="13829" width="5.4140625" style="24" customWidth="1"/>
    <col min="13830" max="13830" width="16.58203125" style="24" customWidth="1"/>
    <col min="13831" max="13831" width="1.58203125" style="24" customWidth="1"/>
    <col min="13832" max="13832" width="7.58203125" style="24" customWidth="1"/>
    <col min="13833" max="13833" width="6.58203125" style="24" customWidth="1"/>
    <col min="13834" max="13834" width="2.58203125" style="24" customWidth="1"/>
    <col min="13835" max="13835" width="9" style="24" customWidth="1"/>
    <col min="13836" max="13836" width="2.4140625" style="24" customWidth="1"/>
    <col min="13837" max="13837" width="9.58203125" style="24" customWidth="1"/>
    <col min="13838" max="13838" width="20.9140625" style="24" customWidth="1"/>
    <col min="13839" max="13839" width="7.4140625" style="24" customWidth="1"/>
    <col min="13840" max="14083" width="8.9140625" style="24"/>
    <col min="14084" max="14084" width="1.08203125" style="24" customWidth="1"/>
    <col min="14085" max="14085" width="5.4140625" style="24" customWidth="1"/>
    <col min="14086" max="14086" width="16.58203125" style="24" customWidth="1"/>
    <col min="14087" max="14087" width="1.58203125" style="24" customWidth="1"/>
    <col min="14088" max="14088" width="7.58203125" style="24" customWidth="1"/>
    <col min="14089" max="14089" width="6.58203125" style="24" customWidth="1"/>
    <col min="14090" max="14090" width="2.58203125" style="24" customWidth="1"/>
    <col min="14091" max="14091" width="9" style="24" customWidth="1"/>
    <col min="14092" max="14092" width="2.4140625" style="24" customWidth="1"/>
    <col min="14093" max="14093" width="9.58203125" style="24" customWidth="1"/>
    <col min="14094" max="14094" width="20.9140625" style="24" customWidth="1"/>
    <col min="14095" max="14095" width="7.4140625" style="24" customWidth="1"/>
    <col min="14096" max="14339" width="8.9140625" style="24"/>
    <col min="14340" max="14340" width="1.08203125" style="24" customWidth="1"/>
    <col min="14341" max="14341" width="5.4140625" style="24" customWidth="1"/>
    <col min="14342" max="14342" width="16.58203125" style="24" customWidth="1"/>
    <col min="14343" max="14343" width="1.58203125" style="24" customWidth="1"/>
    <col min="14344" max="14344" width="7.58203125" style="24" customWidth="1"/>
    <col min="14345" max="14345" width="6.58203125" style="24" customWidth="1"/>
    <col min="14346" max="14346" width="2.58203125" style="24" customWidth="1"/>
    <col min="14347" max="14347" width="9" style="24" customWidth="1"/>
    <col min="14348" max="14348" width="2.4140625" style="24" customWidth="1"/>
    <col min="14349" max="14349" width="9.58203125" style="24" customWidth="1"/>
    <col min="14350" max="14350" width="20.9140625" style="24" customWidth="1"/>
    <col min="14351" max="14351" width="7.4140625" style="24" customWidth="1"/>
    <col min="14352" max="14595" width="8.9140625" style="24"/>
    <col min="14596" max="14596" width="1.08203125" style="24" customWidth="1"/>
    <col min="14597" max="14597" width="5.4140625" style="24" customWidth="1"/>
    <col min="14598" max="14598" width="16.58203125" style="24" customWidth="1"/>
    <col min="14599" max="14599" width="1.58203125" style="24" customWidth="1"/>
    <col min="14600" max="14600" width="7.58203125" style="24" customWidth="1"/>
    <col min="14601" max="14601" width="6.58203125" style="24" customWidth="1"/>
    <col min="14602" max="14602" width="2.58203125" style="24" customWidth="1"/>
    <col min="14603" max="14603" width="9" style="24" customWidth="1"/>
    <col min="14604" max="14604" width="2.4140625" style="24" customWidth="1"/>
    <col min="14605" max="14605" width="9.58203125" style="24" customWidth="1"/>
    <col min="14606" max="14606" width="20.9140625" style="24" customWidth="1"/>
    <col min="14607" max="14607" width="7.4140625" style="24" customWidth="1"/>
    <col min="14608" max="14851" width="8.9140625" style="24"/>
    <col min="14852" max="14852" width="1.08203125" style="24" customWidth="1"/>
    <col min="14853" max="14853" width="5.4140625" style="24" customWidth="1"/>
    <col min="14854" max="14854" width="16.58203125" style="24" customWidth="1"/>
    <col min="14855" max="14855" width="1.58203125" style="24" customWidth="1"/>
    <col min="14856" max="14856" width="7.58203125" style="24" customWidth="1"/>
    <col min="14857" max="14857" width="6.58203125" style="24" customWidth="1"/>
    <col min="14858" max="14858" width="2.58203125" style="24" customWidth="1"/>
    <col min="14859" max="14859" width="9" style="24" customWidth="1"/>
    <col min="14860" max="14860" width="2.4140625" style="24" customWidth="1"/>
    <col min="14861" max="14861" width="9.58203125" style="24" customWidth="1"/>
    <col min="14862" max="14862" width="20.9140625" style="24" customWidth="1"/>
    <col min="14863" max="14863" width="7.4140625" style="24" customWidth="1"/>
    <col min="14864" max="15107" width="8.9140625" style="24"/>
    <col min="15108" max="15108" width="1.08203125" style="24" customWidth="1"/>
    <col min="15109" max="15109" width="5.4140625" style="24" customWidth="1"/>
    <col min="15110" max="15110" width="16.58203125" style="24" customWidth="1"/>
    <col min="15111" max="15111" width="1.58203125" style="24" customWidth="1"/>
    <col min="15112" max="15112" width="7.58203125" style="24" customWidth="1"/>
    <col min="15113" max="15113" width="6.58203125" style="24" customWidth="1"/>
    <col min="15114" max="15114" width="2.58203125" style="24" customWidth="1"/>
    <col min="15115" max="15115" width="9" style="24" customWidth="1"/>
    <col min="15116" max="15116" width="2.4140625" style="24" customWidth="1"/>
    <col min="15117" max="15117" width="9.58203125" style="24" customWidth="1"/>
    <col min="15118" max="15118" width="20.9140625" style="24" customWidth="1"/>
    <col min="15119" max="15119" width="7.4140625" style="24" customWidth="1"/>
    <col min="15120" max="15363" width="8.9140625" style="24"/>
    <col min="15364" max="15364" width="1.08203125" style="24" customWidth="1"/>
    <col min="15365" max="15365" width="5.4140625" style="24" customWidth="1"/>
    <col min="15366" max="15366" width="16.58203125" style="24" customWidth="1"/>
    <col min="15367" max="15367" width="1.58203125" style="24" customWidth="1"/>
    <col min="15368" max="15368" width="7.58203125" style="24" customWidth="1"/>
    <col min="15369" max="15369" width="6.58203125" style="24" customWidth="1"/>
    <col min="15370" max="15370" width="2.58203125" style="24" customWidth="1"/>
    <col min="15371" max="15371" width="9" style="24" customWidth="1"/>
    <col min="15372" max="15372" width="2.4140625" style="24" customWidth="1"/>
    <col min="15373" max="15373" width="9.58203125" style="24" customWidth="1"/>
    <col min="15374" max="15374" width="20.9140625" style="24" customWidth="1"/>
    <col min="15375" max="15375" width="7.4140625" style="24" customWidth="1"/>
    <col min="15376" max="15619" width="8.9140625" style="24"/>
    <col min="15620" max="15620" width="1.08203125" style="24" customWidth="1"/>
    <col min="15621" max="15621" width="5.4140625" style="24" customWidth="1"/>
    <col min="15622" max="15622" width="16.58203125" style="24" customWidth="1"/>
    <col min="15623" max="15623" width="1.58203125" style="24" customWidth="1"/>
    <col min="15624" max="15624" width="7.58203125" style="24" customWidth="1"/>
    <col min="15625" max="15625" width="6.58203125" style="24" customWidth="1"/>
    <col min="15626" max="15626" width="2.58203125" style="24" customWidth="1"/>
    <col min="15627" max="15627" width="9" style="24" customWidth="1"/>
    <col min="15628" max="15628" width="2.4140625" style="24" customWidth="1"/>
    <col min="15629" max="15629" width="9.58203125" style="24" customWidth="1"/>
    <col min="15630" max="15630" width="20.9140625" style="24" customWidth="1"/>
    <col min="15631" max="15631" width="7.4140625" style="24" customWidth="1"/>
    <col min="15632" max="15875" width="8.9140625" style="24"/>
    <col min="15876" max="15876" width="1.08203125" style="24" customWidth="1"/>
    <col min="15877" max="15877" width="5.4140625" style="24" customWidth="1"/>
    <col min="15878" max="15878" width="16.58203125" style="24" customWidth="1"/>
    <col min="15879" max="15879" width="1.58203125" style="24" customWidth="1"/>
    <col min="15880" max="15880" width="7.58203125" style="24" customWidth="1"/>
    <col min="15881" max="15881" width="6.58203125" style="24" customWidth="1"/>
    <col min="15882" max="15882" width="2.58203125" style="24" customWidth="1"/>
    <col min="15883" max="15883" width="9" style="24" customWidth="1"/>
    <col min="15884" max="15884" width="2.4140625" style="24" customWidth="1"/>
    <col min="15885" max="15885" width="9.58203125" style="24" customWidth="1"/>
    <col min="15886" max="15886" width="20.9140625" style="24" customWidth="1"/>
    <col min="15887" max="15887" width="7.4140625" style="24" customWidth="1"/>
    <col min="15888" max="16131" width="8.9140625" style="24"/>
    <col min="16132" max="16132" width="1.08203125" style="24" customWidth="1"/>
    <col min="16133" max="16133" width="5.4140625" style="24" customWidth="1"/>
    <col min="16134" max="16134" width="16.58203125" style="24" customWidth="1"/>
    <col min="16135" max="16135" width="1.58203125" style="24" customWidth="1"/>
    <col min="16136" max="16136" width="7.58203125" style="24" customWidth="1"/>
    <col min="16137" max="16137" width="6.58203125" style="24" customWidth="1"/>
    <col min="16138" max="16138" width="2.58203125" style="24" customWidth="1"/>
    <col min="16139" max="16139" width="9" style="24" customWidth="1"/>
    <col min="16140" max="16140" width="2.4140625" style="24" customWidth="1"/>
    <col min="16141" max="16141" width="9.58203125" style="24" customWidth="1"/>
    <col min="16142" max="16142" width="20.9140625" style="24" customWidth="1"/>
    <col min="16143" max="16143" width="7.4140625" style="24" customWidth="1"/>
    <col min="16144" max="16384" width="8.9140625" style="24"/>
  </cols>
  <sheetData>
    <row r="1" spans="1:15" ht="18" customHeight="1">
      <c r="A1" s="175" t="s">
        <v>237</v>
      </c>
      <c r="B1" s="175"/>
      <c r="C1" s="175"/>
      <c r="D1" s="175"/>
      <c r="E1" s="175"/>
      <c r="F1" s="175"/>
      <c r="G1" s="175"/>
      <c r="H1" s="175"/>
      <c r="I1" s="175"/>
      <c r="J1" s="175"/>
      <c r="K1" s="175"/>
      <c r="L1" s="175"/>
      <c r="M1" s="175"/>
      <c r="N1" s="175"/>
      <c r="O1" s="175"/>
    </row>
    <row r="2" spans="1:15" ht="18" customHeight="1">
      <c r="A2" s="176"/>
      <c r="B2" s="176"/>
      <c r="C2" s="176"/>
      <c r="D2" s="176"/>
      <c r="E2" s="176"/>
      <c r="F2" s="176"/>
      <c r="G2" s="176"/>
      <c r="H2" s="176"/>
      <c r="I2" s="176"/>
      <c r="J2" s="176"/>
      <c r="K2" s="176"/>
      <c r="L2" s="176"/>
      <c r="M2" s="176"/>
      <c r="N2" s="176"/>
      <c r="O2" s="176"/>
    </row>
    <row r="3" spans="1:15" s="25" customFormat="1" ht="20" customHeight="1">
      <c r="A3" s="177" t="s">
        <v>221</v>
      </c>
      <c r="B3" s="177"/>
      <c r="C3" s="177"/>
      <c r="D3" s="177"/>
      <c r="E3" s="177"/>
      <c r="F3" s="177"/>
      <c r="G3" s="177"/>
      <c r="H3" s="177"/>
      <c r="I3" s="177"/>
      <c r="J3" s="177"/>
      <c r="K3" s="177"/>
      <c r="L3" s="177"/>
      <c r="M3" s="177"/>
      <c r="N3" s="177"/>
      <c r="O3" s="177"/>
    </row>
    <row r="4" spans="1:15" s="25" customFormat="1" ht="27.65" customHeight="1">
      <c r="A4" s="178"/>
      <c r="B4" s="179" t="s">
        <v>222</v>
      </c>
      <c r="C4" s="180"/>
      <c r="D4" s="241"/>
      <c r="E4" s="242"/>
      <c r="F4" s="242"/>
      <c r="G4" s="242"/>
      <c r="H4" s="242"/>
      <c r="I4" s="242"/>
      <c r="J4" s="242"/>
      <c r="K4" s="242"/>
      <c r="L4" s="242"/>
      <c r="M4" s="242"/>
      <c r="N4" s="242"/>
      <c r="O4" s="243"/>
    </row>
    <row r="5" spans="1:15" s="25" customFormat="1" ht="20" customHeight="1">
      <c r="A5" s="178"/>
      <c r="B5" s="181" t="s">
        <v>210</v>
      </c>
      <c r="C5" s="180"/>
      <c r="D5" s="182" t="s">
        <v>211</v>
      </c>
      <c r="E5" s="244"/>
      <c r="F5" s="244"/>
      <c r="G5" s="244"/>
      <c r="H5" s="244"/>
      <c r="I5" s="244"/>
      <c r="J5" s="244"/>
      <c r="K5" s="244"/>
      <c r="L5" s="244"/>
      <c r="M5" s="244"/>
      <c r="N5" s="244"/>
      <c r="O5" s="245"/>
    </row>
    <row r="6" spans="1:15" s="25" customFormat="1" ht="20" customHeight="1">
      <c r="A6" s="178"/>
      <c r="B6" s="183"/>
      <c r="C6" s="183"/>
      <c r="D6" s="183"/>
      <c r="E6" s="184"/>
      <c r="F6" s="184"/>
      <c r="G6" s="184"/>
      <c r="H6" s="184"/>
      <c r="I6" s="184"/>
      <c r="J6" s="184"/>
      <c r="K6" s="184"/>
      <c r="L6" s="184"/>
      <c r="M6" s="184"/>
      <c r="N6" s="184"/>
      <c r="O6" s="184"/>
    </row>
    <row r="7" spans="1:15" s="25" customFormat="1" ht="20" customHeight="1">
      <c r="A7" s="177" t="s">
        <v>212</v>
      </c>
      <c r="B7" s="177"/>
      <c r="C7" s="177"/>
      <c r="D7" s="177"/>
      <c r="E7" s="177"/>
      <c r="F7" s="177"/>
      <c r="G7" s="177"/>
      <c r="H7" s="177"/>
      <c r="I7" s="177"/>
      <c r="J7" s="177"/>
      <c r="K7" s="177"/>
      <c r="L7" s="177"/>
      <c r="M7" s="177"/>
      <c r="N7" s="177"/>
      <c r="O7" s="177"/>
    </row>
    <row r="8" spans="1:15" s="25" customFormat="1" ht="20" customHeight="1">
      <c r="A8" s="185"/>
      <c r="B8" s="186" t="s">
        <v>213</v>
      </c>
      <c r="C8" s="187"/>
      <c r="D8" s="246"/>
      <c r="E8" s="247"/>
      <c r="F8" s="247"/>
      <c r="G8" s="247"/>
      <c r="H8" s="247"/>
      <c r="I8" s="247"/>
      <c r="J8" s="247"/>
      <c r="K8" s="248"/>
      <c r="L8" s="248"/>
      <c r="M8" s="248"/>
      <c r="N8" s="247"/>
      <c r="O8" s="249"/>
    </row>
    <row r="9" spans="1:15" s="25" customFormat="1" ht="20" customHeight="1">
      <c r="A9" s="185"/>
      <c r="B9" s="188" t="s">
        <v>214</v>
      </c>
      <c r="C9" s="189"/>
      <c r="D9" s="86"/>
      <c r="E9" s="86"/>
      <c r="F9" s="86"/>
      <c r="G9" s="86"/>
      <c r="H9" s="86"/>
      <c r="I9" s="86"/>
      <c r="J9" s="86"/>
      <c r="K9" s="86"/>
      <c r="L9" s="86"/>
      <c r="M9" s="86"/>
      <c r="N9" s="86"/>
      <c r="O9" s="86"/>
    </row>
    <row r="10" spans="1:15" s="25" customFormat="1" ht="22.75" customHeight="1">
      <c r="A10" s="185"/>
      <c r="B10" s="188" t="s">
        <v>215</v>
      </c>
      <c r="C10" s="190"/>
      <c r="D10" s="191" t="s">
        <v>216</v>
      </c>
      <c r="E10" s="73"/>
      <c r="F10" s="71"/>
      <c r="G10" s="71"/>
      <c r="H10" s="71"/>
      <c r="I10" s="192" t="s">
        <v>217</v>
      </c>
      <c r="J10" s="193"/>
      <c r="K10" s="71"/>
      <c r="L10" s="71"/>
      <c r="M10" s="71"/>
      <c r="N10" s="71"/>
      <c r="O10" s="72"/>
    </row>
    <row r="11" spans="1:15" s="25" customFormat="1" ht="20" customHeight="1">
      <c r="A11" s="185"/>
      <c r="B11" s="194"/>
      <c r="C11" s="194"/>
      <c r="D11" s="195"/>
      <c r="E11" s="196"/>
      <c r="F11" s="196"/>
      <c r="G11" s="196"/>
      <c r="H11" s="196"/>
      <c r="I11" s="197"/>
      <c r="J11" s="197"/>
      <c r="K11" s="196"/>
      <c r="L11" s="196"/>
      <c r="M11" s="196"/>
      <c r="N11" s="196"/>
      <c r="O11" s="196"/>
    </row>
    <row r="12" spans="1:15" s="25" customFormat="1" ht="20" customHeight="1">
      <c r="A12" s="177" t="s">
        <v>218</v>
      </c>
      <c r="B12" s="177"/>
      <c r="C12" s="177"/>
      <c r="D12" s="177"/>
      <c r="E12" s="177"/>
      <c r="F12" s="177"/>
      <c r="G12" s="177"/>
      <c r="H12" s="177"/>
      <c r="I12" s="177"/>
      <c r="J12" s="177"/>
      <c r="K12" s="177"/>
      <c r="L12" s="177"/>
      <c r="M12" s="177"/>
      <c r="N12" s="177"/>
      <c r="O12" s="177"/>
    </row>
    <row r="13" spans="1:15" ht="20" customHeight="1">
      <c r="A13" s="185"/>
      <c r="B13" s="198" t="s">
        <v>87</v>
      </c>
      <c r="C13" s="198"/>
      <c r="D13" s="250"/>
      <c r="E13" s="251"/>
      <c r="F13" s="252"/>
      <c r="G13" s="199"/>
      <c r="H13" s="200"/>
      <c r="I13" s="200"/>
      <c r="J13" s="200"/>
      <c r="K13" s="200"/>
      <c r="L13" s="200"/>
      <c r="M13" s="200"/>
      <c r="N13" s="200"/>
      <c r="O13" s="201"/>
    </row>
    <row r="14" spans="1:15" ht="20" customHeight="1">
      <c r="A14" s="185"/>
      <c r="B14" s="202" t="s">
        <v>223</v>
      </c>
      <c r="C14" s="198"/>
      <c r="D14" s="203" t="s">
        <v>231</v>
      </c>
      <c r="E14" s="203"/>
      <c r="F14" s="203"/>
      <c r="G14" s="203"/>
      <c r="H14" s="203"/>
      <c r="I14" s="203"/>
      <c r="J14" s="203" t="s">
        <v>232</v>
      </c>
      <c r="K14" s="204"/>
      <c r="L14" s="204"/>
      <c r="M14" s="204"/>
      <c r="N14" s="203"/>
      <c r="O14" s="203"/>
    </row>
    <row r="15" spans="1:15" ht="20" customHeight="1">
      <c r="A15" s="185"/>
      <c r="B15" s="198"/>
      <c r="C15" s="198"/>
      <c r="D15" s="27"/>
      <c r="E15" s="205" t="s">
        <v>224</v>
      </c>
      <c r="F15" s="28"/>
      <c r="G15" s="205" t="s">
        <v>226</v>
      </c>
      <c r="H15" s="28"/>
      <c r="I15" s="206" t="s">
        <v>227</v>
      </c>
      <c r="J15" s="28"/>
      <c r="K15" s="205" t="s">
        <v>224</v>
      </c>
      <c r="L15" s="28"/>
      <c r="M15" s="205" t="s">
        <v>226</v>
      </c>
      <c r="N15" s="28"/>
      <c r="O15" s="206" t="s">
        <v>227</v>
      </c>
    </row>
    <row r="16" spans="1:15" ht="20" customHeight="1">
      <c r="A16" s="185"/>
      <c r="B16" s="198" t="s">
        <v>10</v>
      </c>
      <c r="C16" s="198"/>
      <c r="D16" s="69"/>
      <c r="E16" s="69"/>
      <c r="F16" s="69"/>
      <c r="G16" s="69"/>
      <c r="H16" s="69"/>
      <c r="I16" s="207" t="s">
        <v>88</v>
      </c>
      <c r="J16" s="208"/>
      <c r="K16" s="208"/>
      <c r="L16" s="208"/>
      <c r="M16" s="208"/>
      <c r="N16" s="208"/>
      <c r="O16" s="209"/>
    </row>
    <row r="17" spans="1:15" ht="20" customHeight="1">
      <c r="A17" s="185"/>
      <c r="B17" s="198" t="s">
        <v>228</v>
      </c>
      <c r="C17" s="198"/>
      <c r="D17" s="69"/>
      <c r="E17" s="69"/>
      <c r="F17" s="69"/>
      <c r="G17" s="69"/>
      <c r="H17" s="69"/>
      <c r="I17" s="210" t="s">
        <v>88</v>
      </c>
      <c r="J17" s="208"/>
      <c r="K17" s="208"/>
      <c r="L17" s="208"/>
      <c r="M17" s="208"/>
      <c r="N17" s="208"/>
      <c r="O17" s="209"/>
    </row>
    <row r="18" spans="1:15" ht="20" customHeight="1">
      <c r="A18" s="185"/>
      <c r="B18" s="198" t="s">
        <v>11</v>
      </c>
      <c r="C18" s="198"/>
      <c r="D18" s="69"/>
      <c r="E18" s="69"/>
      <c r="F18" s="69"/>
      <c r="G18" s="69"/>
      <c r="H18" s="69"/>
      <c r="I18" s="210" t="s">
        <v>88</v>
      </c>
      <c r="J18" s="208"/>
      <c r="K18" s="208"/>
      <c r="L18" s="208"/>
      <c r="M18" s="208"/>
      <c r="N18" s="208"/>
      <c r="O18" s="209"/>
    </row>
    <row r="19" spans="1:15" ht="20" customHeight="1">
      <c r="A19" s="185"/>
      <c r="B19" s="211" t="s">
        <v>89</v>
      </c>
      <c r="C19" s="211"/>
      <c r="D19" s="203" t="s">
        <v>90</v>
      </c>
      <c r="E19" s="203"/>
      <c r="F19" s="203"/>
      <c r="G19" s="203"/>
      <c r="H19" s="203"/>
      <c r="I19" s="203"/>
      <c r="J19" s="69"/>
      <c r="K19" s="70"/>
      <c r="L19" s="70"/>
      <c r="M19" s="70"/>
      <c r="N19" s="69"/>
      <c r="O19" s="212" t="s">
        <v>88</v>
      </c>
    </row>
    <row r="20" spans="1:15" ht="20" customHeight="1">
      <c r="A20" s="185"/>
      <c r="B20" s="211"/>
      <c r="C20" s="211"/>
      <c r="D20" s="203" t="s">
        <v>91</v>
      </c>
      <c r="E20" s="203"/>
      <c r="F20" s="203"/>
      <c r="G20" s="203"/>
      <c r="H20" s="203"/>
      <c r="I20" s="203"/>
      <c r="J20" s="69"/>
      <c r="K20" s="70"/>
      <c r="L20" s="70"/>
      <c r="M20" s="70"/>
      <c r="N20" s="69"/>
      <c r="O20" s="213" t="s">
        <v>88</v>
      </c>
    </row>
    <row r="21" spans="1:15" ht="20" customHeight="1">
      <c r="A21" s="185"/>
      <c r="B21" s="211"/>
      <c r="C21" s="211"/>
      <c r="D21" s="203" t="s">
        <v>92</v>
      </c>
      <c r="E21" s="203"/>
      <c r="F21" s="203"/>
      <c r="G21" s="203"/>
      <c r="H21" s="203"/>
      <c r="I21" s="203"/>
      <c r="J21" s="69"/>
      <c r="K21" s="70"/>
      <c r="L21" s="70"/>
      <c r="M21" s="70"/>
      <c r="N21" s="69"/>
      <c r="O21" s="213" t="s">
        <v>88</v>
      </c>
    </row>
    <row r="22" spans="1:15" ht="20" customHeight="1">
      <c r="A22" s="185"/>
      <c r="B22" s="211"/>
      <c r="C22" s="211"/>
      <c r="D22" s="203" t="s">
        <v>238</v>
      </c>
      <c r="E22" s="203"/>
      <c r="F22" s="203"/>
      <c r="G22" s="203"/>
      <c r="H22" s="203"/>
      <c r="I22" s="203"/>
      <c r="J22" s="69"/>
      <c r="K22" s="70"/>
      <c r="L22" s="70"/>
      <c r="M22" s="70"/>
      <c r="N22" s="69"/>
      <c r="O22" s="213" t="s">
        <v>88</v>
      </c>
    </row>
    <row r="23" spans="1:15" ht="20" customHeight="1">
      <c r="A23" s="185"/>
      <c r="B23" s="211"/>
      <c r="C23" s="211"/>
      <c r="D23" s="203" t="s">
        <v>93</v>
      </c>
      <c r="E23" s="203"/>
      <c r="F23" s="203"/>
      <c r="G23" s="203"/>
      <c r="H23" s="203"/>
      <c r="I23" s="203"/>
      <c r="J23" s="69"/>
      <c r="K23" s="70"/>
      <c r="L23" s="70"/>
      <c r="M23" s="70"/>
      <c r="N23" s="69"/>
      <c r="O23" s="213" t="s">
        <v>88</v>
      </c>
    </row>
    <row r="24" spans="1:15" ht="20" customHeight="1">
      <c r="A24" s="185"/>
      <c r="B24" s="211"/>
      <c r="C24" s="211"/>
      <c r="D24" s="203" t="s">
        <v>94</v>
      </c>
      <c r="E24" s="203"/>
      <c r="F24" s="203"/>
      <c r="G24" s="203"/>
      <c r="H24" s="203"/>
      <c r="I24" s="203"/>
      <c r="J24" s="69"/>
      <c r="K24" s="70"/>
      <c r="L24" s="70"/>
      <c r="M24" s="70"/>
      <c r="N24" s="69"/>
      <c r="O24" s="213" t="s">
        <v>88</v>
      </c>
    </row>
    <row r="25" spans="1:15" ht="20" customHeight="1">
      <c r="A25" s="185"/>
      <c r="B25" s="211"/>
      <c r="C25" s="211"/>
      <c r="D25" s="203" t="s">
        <v>95</v>
      </c>
      <c r="E25" s="203"/>
      <c r="F25" s="203"/>
      <c r="G25" s="203"/>
      <c r="H25" s="203"/>
      <c r="I25" s="203"/>
      <c r="J25" s="69"/>
      <c r="K25" s="70"/>
      <c r="L25" s="70"/>
      <c r="M25" s="70"/>
      <c r="N25" s="69"/>
      <c r="O25" s="213" t="s">
        <v>88</v>
      </c>
    </row>
    <row r="26" spans="1:15" ht="20" customHeight="1">
      <c r="A26" s="185"/>
      <c r="B26" s="211"/>
      <c r="C26" s="211"/>
      <c r="D26" s="203" t="s">
        <v>103</v>
      </c>
      <c r="E26" s="203"/>
      <c r="F26" s="203"/>
      <c r="G26" s="203"/>
      <c r="H26" s="203"/>
      <c r="I26" s="203"/>
      <c r="J26" s="69"/>
      <c r="K26" s="70"/>
      <c r="L26" s="70"/>
      <c r="M26" s="70"/>
      <c r="N26" s="69"/>
      <c r="O26" s="213" t="s">
        <v>88</v>
      </c>
    </row>
    <row r="27" spans="1:15" ht="20" customHeight="1">
      <c r="A27" s="185"/>
      <c r="B27" s="211"/>
      <c r="C27" s="211"/>
      <c r="D27" s="214" t="s">
        <v>96</v>
      </c>
      <c r="E27" s="214"/>
      <c r="F27" s="214"/>
      <c r="G27" s="214"/>
      <c r="H27" s="214"/>
      <c r="I27" s="214"/>
      <c r="J27" s="85"/>
      <c r="K27" s="85"/>
      <c r="L27" s="85"/>
      <c r="M27" s="85"/>
      <c r="N27" s="85"/>
      <c r="O27" s="213" t="s">
        <v>88</v>
      </c>
    </row>
    <row r="28" spans="1:15" ht="20" customHeight="1">
      <c r="A28" s="185"/>
      <c r="B28" s="211"/>
      <c r="C28" s="215"/>
      <c r="D28" s="216" t="s">
        <v>225</v>
      </c>
      <c r="E28" s="253"/>
      <c r="F28" s="253"/>
      <c r="G28" s="253"/>
      <c r="H28" s="253"/>
      <c r="I28" s="217" t="s">
        <v>97</v>
      </c>
      <c r="J28" s="79"/>
      <c r="K28" s="80"/>
      <c r="L28" s="80"/>
      <c r="M28" s="80"/>
      <c r="N28" s="80"/>
      <c r="O28" s="218" t="s">
        <v>88</v>
      </c>
    </row>
    <row r="29" spans="1:15" ht="20" customHeight="1">
      <c r="A29" s="185"/>
      <c r="B29" s="211"/>
      <c r="C29" s="215"/>
      <c r="D29" s="216" t="s">
        <v>225</v>
      </c>
      <c r="E29" s="253"/>
      <c r="F29" s="253"/>
      <c r="G29" s="253"/>
      <c r="H29" s="253"/>
      <c r="I29" s="217" t="s">
        <v>97</v>
      </c>
      <c r="J29" s="79"/>
      <c r="K29" s="80"/>
      <c r="L29" s="80"/>
      <c r="M29" s="80"/>
      <c r="N29" s="80"/>
      <c r="O29" s="218" t="s">
        <v>88</v>
      </c>
    </row>
    <row r="30" spans="1:15" ht="20" customHeight="1">
      <c r="A30" s="185"/>
      <c r="B30" s="211"/>
      <c r="C30" s="215"/>
      <c r="D30" s="216" t="s">
        <v>225</v>
      </c>
      <c r="E30" s="254"/>
      <c r="F30" s="254"/>
      <c r="G30" s="254"/>
      <c r="H30" s="254"/>
      <c r="I30" s="217" t="s">
        <v>97</v>
      </c>
      <c r="J30" s="81"/>
      <c r="K30" s="82"/>
      <c r="L30" s="82"/>
      <c r="M30" s="82"/>
      <c r="N30" s="82"/>
      <c r="O30" s="218" t="s">
        <v>88</v>
      </c>
    </row>
    <row r="31" spans="1:15" ht="20" customHeight="1">
      <c r="A31" s="185"/>
      <c r="B31" s="211"/>
      <c r="C31" s="215"/>
      <c r="D31" s="216" t="s">
        <v>225</v>
      </c>
      <c r="E31" s="253"/>
      <c r="F31" s="253"/>
      <c r="G31" s="253"/>
      <c r="H31" s="253"/>
      <c r="I31" s="217" t="s">
        <v>97</v>
      </c>
      <c r="J31" s="83"/>
      <c r="K31" s="84"/>
      <c r="L31" s="84"/>
      <c r="M31" s="84"/>
      <c r="N31" s="84"/>
      <c r="O31" s="219" t="s">
        <v>88</v>
      </c>
    </row>
    <row r="32" spans="1:15" ht="20" customHeight="1">
      <c r="A32" s="185"/>
      <c r="B32" s="198" t="s">
        <v>98</v>
      </c>
      <c r="C32" s="198"/>
      <c r="D32" s="77"/>
      <c r="E32" s="78"/>
      <c r="F32" s="220" t="s">
        <v>99</v>
      </c>
      <c r="G32" s="220"/>
      <c r="H32" s="221"/>
      <c r="I32" s="220"/>
      <c r="J32" s="220"/>
      <c r="K32" s="220"/>
      <c r="L32" s="220"/>
      <c r="M32" s="220"/>
      <c r="N32" s="220"/>
      <c r="O32" s="222"/>
    </row>
    <row r="33" spans="1:15" ht="20" customHeight="1">
      <c r="A33" s="185"/>
      <c r="B33" s="198" t="s">
        <v>100</v>
      </c>
      <c r="C33" s="223"/>
      <c r="D33" s="224" t="s">
        <v>101</v>
      </c>
      <c r="E33" s="255"/>
      <c r="F33" s="255"/>
      <c r="G33" s="225" t="s">
        <v>229</v>
      </c>
      <c r="H33" s="224" t="s">
        <v>230</v>
      </c>
      <c r="I33" s="255"/>
      <c r="J33" s="255"/>
      <c r="K33" s="225" t="s">
        <v>229</v>
      </c>
      <c r="L33" s="226"/>
      <c r="M33" s="226"/>
      <c r="N33" s="225"/>
      <c r="O33" s="227"/>
    </row>
    <row r="34" spans="1:15" ht="20" customHeight="1">
      <c r="A34" s="185"/>
      <c r="B34" s="198" t="s">
        <v>102</v>
      </c>
      <c r="C34" s="198"/>
      <c r="D34" s="74"/>
      <c r="E34" s="75"/>
      <c r="F34" s="75"/>
      <c r="G34" s="75"/>
      <c r="H34" s="74"/>
      <c r="I34" s="75"/>
      <c r="J34" s="75"/>
      <c r="K34" s="76"/>
      <c r="L34" s="76"/>
      <c r="M34" s="76"/>
      <c r="N34" s="75"/>
      <c r="O34" s="75"/>
    </row>
    <row r="35" spans="1:15" ht="20" customHeight="1">
      <c r="A35" s="185"/>
      <c r="B35" s="194"/>
      <c r="C35" s="194"/>
      <c r="D35" s="228"/>
      <c r="E35" s="228"/>
      <c r="F35" s="228"/>
      <c r="G35" s="228"/>
      <c r="H35" s="228"/>
      <c r="I35" s="228"/>
      <c r="J35" s="228"/>
      <c r="K35" s="228"/>
      <c r="L35" s="228"/>
      <c r="M35" s="228"/>
      <c r="N35" s="228"/>
      <c r="O35" s="229"/>
    </row>
    <row r="36" spans="1:15" ht="15" customHeight="1">
      <c r="A36" s="177" t="s">
        <v>261</v>
      </c>
      <c r="B36" s="177"/>
      <c r="C36" s="177"/>
      <c r="D36" s="177"/>
      <c r="E36" s="177"/>
      <c r="F36" s="177"/>
      <c r="G36" s="177"/>
      <c r="H36" s="177"/>
      <c r="I36" s="177"/>
      <c r="J36" s="177"/>
      <c r="K36" s="177"/>
      <c r="L36" s="177"/>
      <c r="M36" s="177"/>
      <c r="N36" s="177"/>
      <c r="O36" s="177"/>
    </row>
    <row r="37" spans="1:15" ht="15" customHeight="1">
      <c r="A37" s="230"/>
      <c r="B37" s="231" t="s">
        <v>256</v>
      </c>
      <c r="C37" s="231"/>
      <c r="D37" s="232" t="s">
        <v>257</v>
      </c>
      <c r="E37" s="233"/>
      <c r="F37" s="233"/>
      <c r="G37" s="233"/>
      <c r="H37" s="234"/>
      <c r="I37" s="235"/>
      <c r="J37" s="236"/>
      <c r="K37" s="237"/>
      <c r="L37" s="87"/>
      <c r="M37" s="87"/>
      <c r="N37" s="88"/>
      <c r="O37" s="238"/>
    </row>
    <row r="38" spans="1:15" ht="15" customHeight="1">
      <c r="A38" s="230"/>
      <c r="B38" s="231"/>
      <c r="C38" s="231"/>
      <c r="D38" s="232" t="s">
        <v>258</v>
      </c>
      <c r="E38" s="233"/>
      <c r="F38" s="233"/>
      <c r="G38" s="233"/>
      <c r="H38" s="234"/>
      <c r="I38" s="235"/>
      <c r="J38" s="236"/>
      <c r="K38" s="237"/>
      <c r="L38" s="87"/>
      <c r="M38" s="87"/>
      <c r="N38" s="88"/>
      <c r="O38" s="238"/>
    </row>
    <row r="39" spans="1:15" ht="15" customHeight="1">
      <c r="A39" s="230"/>
      <c r="B39" s="231"/>
      <c r="C39" s="231"/>
      <c r="D39" s="232" t="s">
        <v>259</v>
      </c>
      <c r="E39" s="233"/>
      <c r="F39" s="233"/>
      <c r="G39" s="233"/>
      <c r="H39" s="234"/>
      <c r="I39" s="235"/>
      <c r="J39" s="236"/>
      <c r="K39" s="237"/>
      <c r="L39" s="87"/>
      <c r="M39" s="87"/>
      <c r="N39" s="88"/>
      <c r="O39" s="238"/>
    </row>
    <row r="40" spans="1:15" ht="15" customHeight="1">
      <c r="A40" s="230"/>
      <c r="B40" s="231"/>
      <c r="C40" s="231"/>
      <c r="D40" s="232" t="s">
        <v>260</v>
      </c>
      <c r="E40" s="233"/>
      <c r="F40" s="233"/>
      <c r="G40" s="233"/>
      <c r="H40" s="234"/>
      <c r="I40" s="235"/>
      <c r="J40" s="236"/>
      <c r="K40" s="237"/>
      <c r="L40" s="87"/>
      <c r="M40" s="87"/>
      <c r="N40" s="88"/>
      <c r="O40" s="238"/>
    </row>
    <row r="41" spans="1:15" ht="41.5" customHeight="1">
      <c r="A41" s="239"/>
      <c r="B41" s="240" t="s">
        <v>236</v>
      </c>
      <c r="C41" s="240"/>
      <c r="D41" s="240"/>
      <c r="E41" s="240"/>
      <c r="F41" s="240"/>
      <c r="G41" s="240"/>
      <c r="H41" s="240"/>
      <c r="I41" s="240"/>
      <c r="J41" s="240"/>
      <c r="K41" s="240"/>
      <c r="L41" s="240"/>
      <c r="M41" s="240"/>
      <c r="N41" s="240"/>
      <c r="O41" s="240"/>
    </row>
    <row r="42" spans="1:15">
      <c r="A42" s="29"/>
      <c r="B42" s="30"/>
      <c r="C42" s="30"/>
      <c r="D42" s="30"/>
      <c r="E42" s="30"/>
      <c r="F42" s="30"/>
      <c r="G42" s="30"/>
      <c r="H42" s="30"/>
      <c r="I42" s="30"/>
      <c r="J42" s="30"/>
      <c r="K42" s="30"/>
      <c r="L42" s="30"/>
      <c r="M42" s="30"/>
      <c r="N42" s="30"/>
    </row>
  </sheetData>
  <sheetProtection algorithmName="SHA-512" hashValue="f8aCoWbDIlP9xXEsVtt829rZu80nJBmCyFiQfS1cUqStT7PVvAGmXz0qTXEmihQwpUNpGVX0XnXgfYR9j6yu2w==" saltValue="54bykXH+fXh5MAQbczzAmw==" spinCount="100000" sheet="1" formatRows="0"/>
  <mergeCells count="72">
    <mergeCell ref="B41:O41"/>
    <mergeCell ref="A36:O36"/>
    <mergeCell ref="B37:C40"/>
    <mergeCell ref="L37:N37"/>
    <mergeCell ref="L38:N38"/>
    <mergeCell ref="L39:N39"/>
    <mergeCell ref="L40:N40"/>
    <mergeCell ref="B8:C8"/>
    <mergeCell ref="D8:O8"/>
    <mergeCell ref="B9:C9"/>
    <mergeCell ref="D9:O9"/>
    <mergeCell ref="A1:O1"/>
    <mergeCell ref="A3:O3"/>
    <mergeCell ref="B4:C4"/>
    <mergeCell ref="D4:O4"/>
    <mergeCell ref="B5:C5"/>
    <mergeCell ref="E5:O5"/>
    <mergeCell ref="A7:O7"/>
    <mergeCell ref="D25:I25"/>
    <mergeCell ref="J25:N25"/>
    <mergeCell ref="B16:C16"/>
    <mergeCell ref="D16:H16"/>
    <mergeCell ref="B18:C18"/>
    <mergeCell ref="D18:H18"/>
    <mergeCell ref="B19:C31"/>
    <mergeCell ref="D19:I19"/>
    <mergeCell ref="D23:I23"/>
    <mergeCell ref="D27:I27"/>
    <mergeCell ref="D26:I26"/>
    <mergeCell ref="J18:O18"/>
    <mergeCell ref="E28:H28"/>
    <mergeCell ref="J26:N26"/>
    <mergeCell ref="J19:N19"/>
    <mergeCell ref="J23:N23"/>
    <mergeCell ref="J29:N29"/>
    <mergeCell ref="J30:N30"/>
    <mergeCell ref="J31:N31"/>
    <mergeCell ref="J27:N27"/>
    <mergeCell ref="J28:N28"/>
    <mergeCell ref="B34:C34"/>
    <mergeCell ref="D34:O34"/>
    <mergeCell ref="B32:C32"/>
    <mergeCell ref="D32:E32"/>
    <mergeCell ref="B33:C33"/>
    <mergeCell ref="I33:J33"/>
    <mergeCell ref="E33:F33"/>
    <mergeCell ref="E31:H31"/>
    <mergeCell ref="E30:H30"/>
    <mergeCell ref="E29:H29"/>
    <mergeCell ref="K10:O10"/>
    <mergeCell ref="B17:C17"/>
    <mergeCell ref="D17:H17"/>
    <mergeCell ref="J16:O16"/>
    <mergeCell ref="I10:J10"/>
    <mergeCell ref="E10:H10"/>
    <mergeCell ref="A12:O12"/>
    <mergeCell ref="B13:C13"/>
    <mergeCell ref="B14:C15"/>
    <mergeCell ref="D14:I14"/>
    <mergeCell ref="J14:O14"/>
    <mergeCell ref="D13:F13"/>
    <mergeCell ref="G13:O13"/>
    <mergeCell ref="B10:C10"/>
    <mergeCell ref="J17:O17"/>
    <mergeCell ref="D24:I24"/>
    <mergeCell ref="D20:I20"/>
    <mergeCell ref="J20:N20"/>
    <mergeCell ref="D21:I21"/>
    <mergeCell ref="J21:N21"/>
    <mergeCell ref="D22:I22"/>
    <mergeCell ref="J22:N22"/>
    <mergeCell ref="J24:N24"/>
  </mergeCells>
  <phoneticPr fontId="2"/>
  <dataValidations count="9">
    <dataValidation type="decimal" operator="greaterThanOrEqual" allowBlank="1" showErrorMessage="1" error="0以上の数値を入力してください。" sqref="WVU983058:WVV983071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2:JG65553 SY65552:TC65553 ACU65552:ACY65553 AMQ65552:AMU65553 AWM65552:AWQ65553 BGI65552:BGM65553 BQE65552:BQI65553 CAA65552:CAE65553 CJW65552:CKA65553 CTS65552:CTW65553 DDO65552:DDS65553 DNK65552:DNO65553 DXG65552:DXK65553 EHC65552:EHG65553 EQY65552:ERC65553 FAU65552:FAY65553 FKQ65552:FKU65553 FUM65552:FUQ65553 GEI65552:GEM65553 GOE65552:GOI65553 GYA65552:GYE65553 HHW65552:HIA65553 HRS65552:HRW65553 IBO65552:IBS65553 ILK65552:ILO65553 IVG65552:IVK65553 JFC65552:JFG65553 JOY65552:JPC65553 JYU65552:JYY65553 KIQ65552:KIU65553 KSM65552:KSQ65553 LCI65552:LCM65553 LME65552:LMI65553 LWA65552:LWE65553 MFW65552:MGA65553 MPS65552:MPW65553 MZO65552:MZS65553 NJK65552:NJO65553 NTG65552:NTK65553 ODC65552:ODG65553 OMY65552:ONC65553 OWU65552:OWY65553 PGQ65552:PGU65553 PQM65552:PQQ65553 QAI65552:QAM65553 QKE65552:QKI65553 QUA65552:QUE65553 RDW65552:REA65553 RNS65552:RNW65553 RXO65552:RXS65553 SHK65552:SHO65553 SRG65552:SRK65553 TBC65552:TBG65553 TKY65552:TLC65553 TUU65552:TUY65553 UEQ65552:UEU65553 UOM65552:UOQ65553 UYI65552:UYM65553 VIE65552:VII65553 VSA65552:VSE65553 WBW65552:WCA65553 WLS65552:WLW65553 WVO65552:WVS65553 D131093:H131094 JC131088:JG131089 SY131088:TC131089 ACU131088:ACY131089 AMQ131088:AMU131089 AWM131088:AWQ131089 BGI131088:BGM131089 BQE131088:BQI131089 CAA131088:CAE131089 CJW131088:CKA131089 CTS131088:CTW131089 DDO131088:DDS131089 DNK131088:DNO131089 DXG131088:DXK131089 EHC131088:EHG131089 EQY131088:ERC131089 FAU131088:FAY131089 FKQ131088:FKU131089 FUM131088:FUQ131089 GEI131088:GEM131089 GOE131088:GOI131089 GYA131088:GYE131089 HHW131088:HIA131089 HRS131088:HRW131089 IBO131088:IBS131089 ILK131088:ILO131089 IVG131088:IVK131089 JFC131088:JFG131089 JOY131088:JPC131089 JYU131088:JYY131089 KIQ131088:KIU131089 KSM131088:KSQ131089 LCI131088:LCM131089 LME131088:LMI131089 LWA131088:LWE131089 MFW131088:MGA131089 MPS131088:MPW131089 MZO131088:MZS131089 NJK131088:NJO131089 NTG131088:NTK131089 ODC131088:ODG131089 OMY131088:ONC131089 OWU131088:OWY131089 PGQ131088:PGU131089 PQM131088:PQQ131089 QAI131088:QAM131089 QKE131088:QKI131089 QUA131088:QUE131089 RDW131088:REA131089 RNS131088:RNW131089 RXO131088:RXS131089 SHK131088:SHO131089 SRG131088:SRK131089 TBC131088:TBG131089 TKY131088:TLC131089 TUU131088:TUY131089 UEQ131088:UEU131089 UOM131088:UOQ131089 UYI131088:UYM131089 VIE131088:VII131089 VSA131088:VSE131089 WBW131088:WCA131089 WLS131088:WLW131089 WVO131088:WVS131089 D196629:H196630 JC196624:JG196625 SY196624:TC196625 ACU196624:ACY196625 AMQ196624:AMU196625 AWM196624:AWQ196625 BGI196624:BGM196625 BQE196624:BQI196625 CAA196624:CAE196625 CJW196624:CKA196625 CTS196624:CTW196625 DDO196624:DDS196625 DNK196624:DNO196625 DXG196624:DXK196625 EHC196624:EHG196625 EQY196624:ERC196625 FAU196624:FAY196625 FKQ196624:FKU196625 FUM196624:FUQ196625 GEI196624:GEM196625 GOE196624:GOI196625 GYA196624:GYE196625 HHW196624:HIA196625 HRS196624:HRW196625 IBO196624:IBS196625 ILK196624:ILO196625 IVG196624:IVK196625 JFC196624:JFG196625 JOY196624:JPC196625 JYU196624:JYY196625 KIQ196624:KIU196625 KSM196624:KSQ196625 LCI196624:LCM196625 LME196624:LMI196625 LWA196624:LWE196625 MFW196624:MGA196625 MPS196624:MPW196625 MZO196624:MZS196625 NJK196624:NJO196625 NTG196624:NTK196625 ODC196624:ODG196625 OMY196624:ONC196625 OWU196624:OWY196625 PGQ196624:PGU196625 PQM196624:PQQ196625 QAI196624:QAM196625 QKE196624:QKI196625 QUA196624:QUE196625 RDW196624:REA196625 RNS196624:RNW196625 RXO196624:RXS196625 SHK196624:SHO196625 SRG196624:SRK196625 TBC196624:TBG196625 TKY196624:TLC196625 TUU196624:TUY196625 UEQ196624:UEU196625 UOM196624:UOQ196625 UYI196624:UYM196625 VIE196624:VII196625 VSA196624:VSE196625 WBW196624:WCA196625 WLS196624:WLW196625 WVO196624:WVS196625 D262165:H262166 JC262160:JG262161 SY262160:TC262161 ACU262160:ACY262161 AMQ262160:AMU262161 AWM262160:AWQ262161 BGI262160:BGM262161 BQE262160:BQI262161 CAA262160:CAE262161 CJW262160:CKA262161 CTS262160:CTW262161 DDO262160:DDS262161 DNK262160:DNO262161 DXG262160:DXK262161 EHC262160:EHG262161 EQY262160:ERC262161 FAU262160:FAY262161 FKQ262160:FKU262161 FUM262160:FUQ262161 GEI262160:GEM262161 GOE262160:GOI262161 GYA262160:GYE262161 HHW262160:HIA262161 HRS262160:HRW262161 IBO262160:IBS262161 ILK262160:ILO262161 IVG262160:IVK262161 JFC262160:JFG262161 JOY262160:JPC262161 JYU262160:JYY262161 KIQ262160:KIU262161 KSM262160:KSQ262161 LCI262160:LCM262161 LME262160:LMI262161 LWA262160:LWE262161 MFW262160:MGA262161 MPS262160:MPW262161 MZO262160:MZS262161 NJK262160:NJO262161 NTG262160:NTK262161 ODC262160:ODG262161 OMY262160:ONC262161 OWU262160:OWY262161 PGQ262160:PGU262161 PQM262160:PQQ262161 QAI262160:QAM262161 QKE262160:QKI262161 QUA262160:QUE262161 RDW262160:REA262161 RNS262160:RNW262161 RXO262160:RXS262161 SHK262160:SHO262161 SRG262160:SRK262161 TBC262160:TBG262161 TKY262160:TLC262161 TUU262160:TUY262161 UEQ262160:UEU262161 UOM262160:UOQ262161 UYI262160:UYM262161 VIE262160:VII262161 VSA262160:VSE262161 WBW262160:WCA262161 WLS262160:WLW262161 WVO262160:WVS262161 D327701:H327702 JC327696:JG327697 SY327696:TC327697 ACU327696:ACY327697 AMQ327696:AMU327697 AWM327696:AWQ327697 BGI327696:BGM327697 BQE327696:BQI327697 CAA327696:CAE327697 CJW327696:CKA327697 CTS327696:CTW327697 DDO327696:DDS327697 DNK327696:DNO327697 DXG327696:DXK327697 EHC327696:EHG327697 EQY327696:ERC327697 FAU327696:FAY327697 FKQ327696:FKU327697 FUM327696:FUQ327697 GEI327696:GEM327697 GOE327696:GOI327697 GYA327696:GYE327697 HHW327696:HIA327697 HRS327696:HRW327697 IBO327696:IBS327697 ILK327696:ILO327697 IVG327696:IVK327697 JFC327696:JFG327697 JOY327696:JPC327697 JYU327696:JYY327697 KIQ327696:KIU327697 KSM327696:KSQ327697 LCI327696:LCM327697 LME327696:LMI327697 LWA327696:LWE327697 MFW327696:MGA327697 MPS327696:MPW327697 MZO327696:MZS327697 NJK327696:NJO327697 NTG327696:NTK327697 ODC327696:ODG327697 OMY327696:ONC327697 OWU327696:OWY327697 PGQ327696:PGU327697 PQM327696:PQQ327697 QAI327696:QAM327697 QKE327696:QKI327697 QUA327696:QUE327697 RDW327696:REA327697 RNS327696:RNW327697 RXO327696:RXS327697 SHK327696:SHO327697 SRG327696:SRK327697 TBC327696:TBG327697 TKY327696:TLC327697 TUU327696:TUY327697 UEQ327696:UEU327697 UOM327696:UOQ327697 UYI327696:UYM327697 VIE327696:VII327697 VSA327696:VSE327697 WBW327696:WCA327697 WLS327696:WLW327697 WVO327696:WVS327697 D393237:H393238 JC393232:JG393233 SY393232:TC393233 ACU393232:ACY393233 AMQ393232:AMU393233 AWM393232:AWQ393233 BGI393232:BGM393233 BQE393232:BQI393233 CAA393232:CAE393233 CJW393232:CKA393233 CTS393232:CTW393233 DDO393232:DDS393233 DNK393232:DNO393233 DXG393232:DXK393233 EHC393232:EHG393233 EQY393232:ERC393233 FAU393232:FAY393233 FKQ393232:FKU393233 FUM393232:FUQ393233 GEI393232:GEM393233 GOE393232:GOI393233 GYA393232:GYE393233 HHW393232:HIA393233 HRS393232:HRW393233 IBO393232:IBS393233 ILK393232:ILO393233 IVG393232:IVK393233 JFC393232:JFG393233 JOY393232:JPC393233 JYU393232:JYY393233 KIQ393232:KIU393233 KSM393232:KSQ393233 LCI393232:LCM393233 LME393232:LMI393233 LWA393232:LWE393233 MFW393232:MGA393233 MPS393232:MPW393233 MZO393232:MZS393233 NJK393232:NJO393233 NTG393232:NTK393233 ODC393232:ODG393233 OMY393232:ONC393233 OWU393232:OWY393233 PGQ393232:PGU393233 PQM393232:PQQ393233 QAI393232:QAM393233 QKE393232:QKI393233 QUA393232:QUE393233 RDW393232:REA393233 RNS393232:RNW393233 RXO393232:RXS393233 SHK393232:SHO393233 SRG393232:SRK393233 TBC393232:TBG393233 TKY393232:TLC393233 TUU393232:TUY393233 UEQ393232:UEU393233 UOM393232:UOQ393233 UYI393232:UYM393233 VIE393232:VII393233 VSA393232:VSE393233 WBW393232:WCA393233 WLS393232:WLW393233 WVO393232:WVS393233 D458773:H458774 JC458768:JG458769 SY458768:TC458769 ACU458768:ACY458769 AMQ458768:AMU458769 AWM458768:AWQ458769 BGI458768:BGM458769 BQE458768:BQI458769 CAA458768:CAE458769 CJW458768:CKA458769 CTS458768:CTW458769 DDO458768:DDS458769 DNK458768:DNO458769 DXG458768:DXK458769 EHC458768:EHG458769 EQY458768:ERC458769 FAU458768:FAY458769 FKQ458768:FKU458769 FUM458768:FUQ458769 GEI458768:GEM458769 GOE458768:GOI458769 GYA458768:GYE458769 HHW458768:HIA458769 HRS458768:HRW458769 IBO458768:IBS458769 ILK458768:ILO458769 IVG458768:IVK458769 JFC458768:JFG458769 JOY458768:JPC458769 JYU458768:JYY458769 KIQ458768:KIU458769 KSM458768:KSQ458769 LCI458768:LCM458769 LME458768:LMI458769 LWA458768:LWE458769 MFW458768:MGA458769 MPS458768:MPW458769 MZO458768:MZS458769 NJK458768:NJO458769 NTG458768:NTK458769 ODC458768:ODG458769 OMY458768:ONC458769 OWU458768:OWY458769 PGQ458768:PGU458769 PQM458768:PQQ458769 QAI458768:QAM458769 QKE458768:QKI458769 QUA458768:QUE458769 RDW458768:REA458769 RNS458768:RNW458769 RXO458768:RXS458769 SHK458768:SHO458769 SRG458768:SRK458769 TBC458768:TBG458769 TKY458768:TLC458769 TUU458768:TUY458769 UEQ458768:UEU458769 UOM458768:UOQ458769 UYI458768:UYM458769 VIE458768:VII458769 VSA458768:VSE458769 WBW458768:WCA458769 WLS458768:WLW458769 WVO458768:WVS458769 D524309:H524310 JC524304:JG524305 SY524304:TC524305 ACU524304:ACY524305 AMQ524304:AMU524305 AWM524304:AWQ524305 BGI524304:BGM524305 BQE524304:BQI524305 CAA524304:CAE524305 CJW524304:CKA524305 CTS524304:CTW524305 DDO524304:DDS524305 DNK524304:DNO524305 DXG524304:DXK524305 EHC524304:EHG524305 EQY524304:ERC524305 FAU524304:FAY524305 FKQ524304:FKU524305 FUM524304:FUQ524305 GEI524304:GEM524305 GOE524304:GOI524305 GYA524304:GYE524305 HHW524304:HIA524305 HRS524304:HRW524305 IBO524304:IBS524305 ILK524304:ILO524305 IVG524304:IVK524305 JFC524304:JFG524305 JOY524304:JPC524305 JYU524304:JYY524305 KIQ524304:KIU524305 KSM524304:KSQ524305 LCI524304:LCM524305 LME524304:LMI524305 LWA524304:LWE524305 MFW524304:MGA524305 MPS524304:MPW524305 MZO524304:MZS524305 NJK524304:NJO524305 NTG524304:NTK524305 ODC524304:ODG524305 OMY524304:ONC524305 OWU524304:OWY524305 PGQ524304:PGU524305 PQM524304:PQQ524305 QAI524304:QAM524305 QKE524304:QKI524305 QUA524304:QUE524305 RDW524304:REA524305 RNS524304:RNW524305 RXO524304:RXS524305 SHK524304:SHO524305 SRG524304:SRK524305 TBC524304:TBG524305 TKY524304:TLC524305 TUU524304:TUY524305 UEQ524304:UEU524305 UOM524304:UOQ524305 UYI524304:UYM524305 VIE524304:VII524305 VSA524304:VSE524305 WBW524304:WCA524305 WLS524304:WLW524305 WVO524304:WVS524305 D589845:H589846 JC589840:JG589841 SY589840:TC589841 ACU589840:ACY589841 AMQ589840:AMU589841 AWM589840:AWQ589841 BGI589840:BGM589841 BQE589840:BQI589841 CAA589840:CAE589841 CJW589840:CKA589841 CTS589840:CTW589841 DDO589840:DDS589841 DNK589840:DNO589841 DXG589840:DXK589841 EHC589840:EHG589841 EQY589840:ERC589841 FAU589840:FAY589841 FKQ589840:FKU589841 FUM589840:FUQ589841 GEI589840:GEM589841 GOE589840:GOI589841 GYA589840:GYE589841 HHW589840:HIA589841 HRS589840:HRW589841 IBO589840:IBS589841 ILK589840:ILO589841 IVG589840:IVK589841 JFC589840:JFG589841 JOY589840:JPC589841 JYU589840:JYY589841 KIQ589840:KIU589841 KSM589840:KSQ589841 LCI589840:LCM589841 LME589840:LMI589841 LWA589840:LWE589841 MFW589840:MGA589841 MPS589840:MPW589841 MZO589840:MZS589841 NJK589840:NJO589841 NTG589840:NTK589841 ODC589840:ODG589841 OMY589840:ONC589841 OWU589840:OWY589841 PGQ589840:PGU589841 PQM589840:PQQ589841 QAI589840:QAM589841 QKE589840:QKI589841 QUA589840:QUE589841 RDW589840:REA589841 RNS589840:RNW589841 RXO589840:RXS589841 SHK589840:SHO589841 SRG589840:SRK589841 TBC589840:TBG589841 TKY589840:TLC589841 TUU589840:TUY589841 UEQ589840:UEU589841 UOM589840:UOQ589841 UYI589840:UYM589841 VIE589840:VII589841 VSA589840:VSE589841 WBW589840:WCA589841 WLS589840:WLW589841 WVO589840:WVS589841 D655381:H655382 JC655376:JG655377 SY655376:TC655377 ACU655376:ACY655377 AMQ655376:AMU655377 AWM655376:AWQ655377 BGI655376:BGM655377 BQE655376:BQI655377 CAA655376:CAE655377 CJW655376:CKA655377 CTS655376:CTW655377 DDO655376:DDS655377 DNK655376:DNO655377 DXG655376:DXK655377 EHC655376:EHG655377 EQY655376:ERC655377 FAU655376:FAY655377 FKQ655376:FKU655377 FUM655376:FUQ655377 GEI655376:GEM655377 GOE655376:GOI655377 GYA655376:GYE655377 HHW655376:HIA655377 HRS655376:HRW655377 IBO655376:IBS655377 ILK655376:ILO655377 IVG655376:IVK655377 JFC655376:JFG655377 JOY655376:JPC655377 JYU655376:JYY655377 KIQ655376:KIU655377 KSM655376:KSQ655377 LCI655376:LCM655377 LME655376:LMI655377 LWA655376:LWE655377 MFW655376:MGA655377 MPS655376:MPW655377 MZO655376:MZS655377 NJK655376:NJO655377 NTG655376:NTK655377 ODC655376:ODG655377 OMY655376:ONC655377 OWU655376:OWY655377 PGQ655376:PGU655377 PQM655376:PQQ655377 QAI655376:QAM655377 QKE655376:QKI655377 QUA655376:QUE655377 RDW655376:REA655377 RNS655376:RNW655377 RXO655376:RXS655377 SHK655376:SHO655377 SRG655376:SRK655377 TBC655376:TBG655377 TKY655376:TLC655377 TUU655376:TUY655377 UEQ655376:UEU655377 UOM655376:UOQ655377 UYI655376:UYM655377 VIE655376:VII655377 VSA655376:VSE655377 WBW655376:WCA655377 WLS655376:WLW655377 WVO655376:WVS655377 D720917:H720918 JC720912:JG720913 SY720912:TC720913 ACU720912:ACY720913 AMQ720912:AMU720913 AWM720912:AWQ720913 BGI720912:BGM720913 BQE720912:BQI720913 CAA720912:CAE720913 CJW720912:CKA720913 CTS720912:CTW720913 DDO720912:DDS720913 DNK720912:DNO720913 DXG720912:DXK720913 EHC720912:EHG720913 EQY720912:ERC720913 FAU720912:FAY720913 FKQ720912:FKU720913 FUM720912:FUQ720913 GEI720912:GEM720913 GOE720912:GOI720913 GYA720912:GYE720913 HHW720912:HIA720913 HRS720912:HRW720913 IBO720912:IBS720913 ILK720912:ILO720913 IVG720912:IVK720913 JFC720912:JFG720913 JOY720912:JPC720913 JYU720912:JYY720913 KIQ720912:KIU720913 KSM720912:KSQ720913 LCI720912:LCM720913 LME720912:LMI720913 LWA720912:LWE720913 MFW720912:MGA720913 MPS720912:MPW720913 MZO720912:MZS720913 NJK720912:NJO720913 NTG720912:NTK720913 ODC720912:ODG720913 OMY720912:ONC720913 OWU720912:OWY720913 PGQ720912:PGU720913 PQM720912:PQQ720913 QAI720912:QAM720913 QKE720912:QKI720913 QUA720912:QUE720913 RDW720912:REA720913 RNS720912:RNW720913 RXO720912:RXS720913 SHK720912:SHO720913 SRG720912:SRK720913 TBC720912:TBG720913 TKY720912:TLC720913 TUU720912:TUY720913 UEQ720912:UEU720913 UOM720912:UOQ720913 UYI720912:UYM720913 VIE720912:VII720913 VSA720912:VSE720913 WBW720912:WCA720913 WLS720912:WLW720913 WVO720912:WVS720913 D786453:H786454 JC786448:JG786449 SY786448:TC786449 ACU786448:ACY786449 AMQ786448:AMU786449 AWM786448:AWQ786449 BGI786448:BGM786449 BQE786448:BQI786449 CAA786448:CAE786449 CJW786448:CKA786449 CTS786448:CTW786449 DDO786448:DDS786449 DNK786448:DNO786449 DXG786448:DXK786449 EHC786448:EHG786449 EQY786448:ERC786449 FAU786448:FAY786449 FKQ786448:FKU786449 FUM786448:FUQ786449 GEI786448:GEM786449 GOE786448:GOI786449 GYA786448:GYE786449 HHW786448:HIA786449 HRS786448:HRW786449 IBO786448:IBS786449 ILK786448:ILO786449 IVG786448:IVK786449 JFC786448:JFG786449 JOY786448:JPC786449 JYU786448:JYY786449 KIQ786448:KIU786449 KSM786448:KSQ786449 LCI786448:LCM786449 LME786448:LMI786449 LWA786448:LWE786449 MFW786448:MGA786449 MPS786448:MPW786449 MZO786448:MZS786449 NJK786448:NJO786449 NTG786448:NTK786449 ODC786448:ODG786449 OMY786448:ONC786449 OWU786448:OWY786449 PGQ786448:PGU786449 PQM786448:PQQ786449 QAI786448:QAM786449 QKE786448:QKI786449 QUA786448:QUE786449 RDW786448:REA786449 RNS786448:RNW786449 RXO786448:RXS786449 SHK786448:SHO786449 SRG786448:SRK786449 TBC786448:TBG786449 TKY786448:TLC786449 TUU786448:TUY786449 UEQ786448:UEU786449 UOM786448:UOQ786449 UYI786448:UYM786449 VIE786448:VII786449 VSA786448:VSE786449 WBW786448:WCA786449 WLS786448:WLW786449 WVO786448:WVS786449 D851989:H851990 JC851984:JG851985 SY851984:TC851985 ACU851984:ACY851985 AMQ851984:AMU851985 AWM851984:AWQ851985 BGI851984:BGM851985 BQE851984:BQI851985 CAA851984:CAE851985 CJW851984:CKA851985 CTS851984:CTW851985 DDO851984:DDS851985 DNK851984:DNO851985 DXG851984:DXK851985 EHC851984:EHG851985 EQY851984:ERC851985 FAU851984:FAY851985 FKQ851984:FKU851985 FUM851984:FUQ851985 GEI851984:GEM851985 GOE851984:GOI851985 GYA851984:GYE851985 HHW851984:HIA851985 HRS851984:HRW851985 IBO851984:IBS851985 ILK851984:ILO851985 IVG851984:IVK851985 JFC851984:JFG851985 JOY851984:JPC851985 JYU851984:JYY851985 KIQ851984:KIU851985 KSM851984:KSQ851985 LCI851984:LCM851985 LME851984:LMI851985 LWA851984:LWE851985 MFW851984:MGA851985 MPS851984:MPW851985 MZO851984:MZS851985 NJK851984:NJO851985 NTG851984:NTK851985 ODC851984:ODG851985 OMY851984:ONC851985 OWU851984:OWY851985 PGQ851984:PGU851985 PQM851984:PQQ851985 QAI851984:QAM851985 QKE851984:QKI851985 QUA851984:QUE851985 RDW851984:REA851985 RNS851984:RNW851985 RXO851984:RXS851985 SHK851984:SHO851985 SRG851984:SRK851985 TBC851984:TBG851985 TKY851984:TLC851985 TUU851984:TUY851985 UEQ851984:UEU851985 UOM851984:UOQ851985 UYI851984:UYM851985 VIE851984:VII851985 VSA851984:VSE851985 WBW851984:WCA851985 WLS851984:WLW851985 WVO851984:WVS851985 D917525:H917526 JC917520:JG917521 SY917520:TC917521 ACU917520:ACY917521 AMQ917520:AMU917521 AWM917520:AWQ917521 BGI917520:BGM917521 BQE917520:BQI917521 CAA917520:CAE917521 CJW917520:CKA917521 CTS917520:CTW917521 DDO917520:DDS917521 DNK917520:DNO917521 DXG917520:DXK917521 EHC917520:EHG917521 EQY917520:ERC917521 FAU917520:FAY917521 FKQ917520:FKU917521 FUM917520:FUQ917521 GEI917520:GEM917521 GOE917520:GOI917521 GYA917520:GYE917521 HHW917520:HIA917521 HRS917520:HRW917521 IBO917520:IBS917521 ILK917520:ILO917521 IVG917520:IVK917521 JFC917520:JFG917521 JOY917520:JPC917521 JYU917520:JYY917521 KIQ917520:KIU917521 KSM917520:KSQ917521 LCI917520:LCM917521 LME917520:LMI917521 LWA917520:LWE917521 MFW917520:MGA917521 MPS917520:MPW917521 MZO917520:MZS917521 NJK917520:NJO917521 NTG917520:NTK917521 ODC917520:ODG917521 OMY917520:ONC917521 OWU917520:OWY917521 PGQ917520:PGU917521 PQM917520:PQQ917521 QAI917520:QAM917521 QKE917520:QKI917521 QUA917520:QUE917521 RDW917520:REA917521 RNS917520:RNW917521 RXO917520:RXS917521 SHK917520:SHO917521 SRG917520:SRK917521 TBC917520:TBG917521 TKY917520:TLC917521 TUU917520:TUY917521 UEQ917520:UEU917521 UOM917520:UOQ917521 UYI917520:UYM917521 VIE917520:VII917521 VSA917520:VSE917521 WBW917520:WCA917521 WLS917520:WLW917521 WVO917520:WVS917521 D983061:H983062 JC983056:JG983057 SY983056:TC983057 ACU983056:ACY983057 AMQ983056:AMU983057 AWM983056:AWQ983057 BGI983056:BGM983057 BQE983056:BQI983057 CAA983056:CAE983057 CJW983056:CKA983057 CTS983056:CTW983057 DDO983056:DDS983057 DNK983056:DNO983057 DXG983056:DXK983057 EHC983056:EHG983057 EQY983056:ERC983057 FAU983056:FAY983057 FKQ983056:FKU983057 FUM983056:FUQ983057 GEI983056:GEM983057 GOE983056:GOI983057 GYA983056:GYE983057 HHW983056:HIA983057 HRS983056:HRW983057 IBO983056:IBS983057 ILK983056:ILO983057 IVG983056:IVK983057 JFC983056:JFG983057 JOY983056:JPC983057 JYU983056:JYY983057 KIQ983056:KIU983057 KSM983056:KSQ983057 LCI983056:LCM983057 LME983056:LMI983057 LWA983056:LWE983057 MFW983056:MGA983057 MPS983056:MPW983057 MZO983056:MZS983057 NJK983056:NJO983057 NTG983056:NTK983057 ODC983056:ODG983057 OMY983056:ONC983057 OWU983056:OWY983057 PGQ983056:PGU983057 PQM983056:PQQ983057 QAI983056:QAM983057 QKE983056:QKI983057 QUA983056:QUE983057 RDW983056:REA983057 RNS983056:RNW983057 RXO983056:RXS983057 SHK983056:SHO983057 SRG983056:SRK983057 TBC983056:TBG983057 TKY983056:TLC983057 TUU983056:TUY983057 UEQ983056:UEU983057 UOM983056:UOQ983057 UYI983056:UYM983057 VIE983056:VII983057 VSA983056:VSE983057 WBW983056:WCA983057 WLS983056:WLW983057 WVO983056:WVS983057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93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9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5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701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7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73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9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5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81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7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53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9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5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61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65559:N65572 JI65554:JJ65567 TE65554:TF65567 ADA65554:ADB65567 AMW65554:AMX65567 AWS65554:AWT65567 BGO65554:BGP65567 BQK65554:BQL65567 CAG65554:CAH65567 CKC65554:CKD65567 CTY65554:CTZ65567 DDU65554:DDV65567 DNQ65554:DNR65567 DXM65554:DXN65567 EHI65554:EHJ65567 ERE65554:ERF65567 FBA65554:FBB65567 FKW65554:FKX65567 FUS65554:FUT65567 GEO65554:GEP65567 GOK65554:GOL65567 GYG65554:GYH65567 HIC65554:HID65567 HRY65554:HRZ65567 IBU65554:IBV65567 ILQ65554:ILR65567 IVM65554:IVN65567 JFI65554:JFJ65567 JPE65554:JPF65567 JZA65554:JZB65567 KIW65554:KIX65567 KSS65554:KST65567 LCO65554:LCP65567 LMK65554:LML65567 LWG65554:LWH65567 MGC65554:MGD65567 MPY65554:MPZ65567 MZU65554:MZV65567 NJQ65554:NJR65567 NTM65554:NTN65567 ODI65554:ODJ65567 ONE65554:ONF65567 OXA65554:OXB65567 PGW65554:PGX65567 PQS65554:PQT65567 QAO65554:QAP65567 QKK65554:QKL65567 QUG65554:QUH65567 REC65554:RED65567 RNY65554:RNZ65567 RXU65554:RXV65567 SHQ65554:SHR65567 SRM65554:SRN65567 TBI65554:TBJ65567 TLE65554:TLF65567 TVA65554:TVB65567 UEW65554:UEX65567 UOS65554:UOT65567 UYO65554:UYP65567 VIK65554:VIL65567 VSG65554:VSH65567 WCC65554:WCD65567 WLY65554:WLZ65567 WVU65554:WVV65567 J131095:N131108 JI131090:JJ131103 TE131090:TF131103 ADA131090:ADB131103 AMW131090:AMX131103 AWS131090:AWT131103 BGO131090:BGP131103 BQK131090:BQL131103 CAG131090:CAH131103 CKC131090:CKD131103 CTY131090:CTZ131103 DDU131090:DDV131103 DNQ131090:DNR131103 DXM131090:DXN131103 EHI131090:EHJ131103 ERE131090:ERF131103 FBA131090:FBB131103 FKW131090:FKX131103 FUS131090:FUT131103 GEO131090:GEP131103 GOK131090:GOL131103 GYG131090:GYH131103 HIC131090:HID131103 HRY131090:HRZ131103 IBU131090:IBV131103 ILQ131090:ILR131103 IVM131090:IVN131103 JFI131090:JFJ131103 JPE131090:JPF131103 JZA131090:JZB131103 KIW131090:KIX131103 KSS131090:KST131103 LCO131090:LCP131103 LMK131090:LML131103 LWG131090:LWH131103 MGC131090:MGD131103 MPY131090:MPZ131103 MZU131090:MZV131103 NJQ131090:NJR131103 NTM131090:NTN131103 ODI131090:ODJ131103 ONE131090:ONF131103 OXA131090:OXB131103 PGW131090:PGX131103 PQS131090:PQT131103 QAO131090:QAP131103 QKK131090:QKL131103 QUG131090:QUH131103 REC131090:RED131103 RNY131090:RNZ131103 RXU131090:RXV131103 SHQ131090:SHR131103 SRM131090:SRN131103 TBI131090:TBJ131103 TLE131090:TLF131103 TVA131090:TVB131103 UEW131090:UEX131103 UOS131090:UOT131103 UYO131090:UYP131103 VIK131090:VIL131103 VSG131090:VSH131103 WCC131090:WCD131103 WLY131090:WLZ131103 WVU131090:WVV131103 J196631:N196644 JI196626:JJ196639 TE196626:TF196639 ADA196626:ADB196639 AMW196626:AMX196639 AWS196626:AWT196639 BGO196626:BGP196639 BQK196626:BQL196639 CAG196626:CAH196639 CKC196626:CKD196639 CTY196626:CTZ196639 DDU196626:DDV196639 DNQ196626:DNR196639 DXM196626:DXN196639 EHI196626:EHJ196639 ERE196626:ERF196639 FBA196626:FBB196639 FKW196626:FKX196639 FUS196626:FUT196639 GEO196626:GEP196639 GOK196626:GOL196639 GYG196626:GYH196639 HIC196626:HID196639 HRY196626:HRZ196639 IBU196626:IBV196639 ILQ196626:ILR196639 IVM196626:IVN196639 JFI196626:JFJ196639 JPE196626:JPF196639 JZA196626:JZB196639 KIW196626:KIX196639 KSS196626:KST196639 LCO196626:LCP196639 LMK196626:LML196639 LWG196626:LWH196639 MGC196626:MGD196639 MPY196626:MPZ196639 MZU196626:MZV196639 NJQ196626:NJR196639 NTM196626:NTN196639 ODI196626:ODJ196639 ONE196626:ONF196639 OXA196626:OXB196639 PGW196626:PGX196639 PQS196626:PQT196639 QAO196626:QAP196639 QKK196626:QKL196639 QUG196626:QUH196639 REC196626:RED196639 RNY196626:RNZ196639 RXU196626:RXV196639 SHQ196626:SHR196639 SRM196626:SRN196639 TBI196626:TBJ196639 TLE196626:TLF196639 TVA196626:TVB196639 UEW196626:UEX196639 UOS196626:UOT196639 UYO196626:UYP196639 VIK196626:VIL196639 VSG196626:VSH196639 WCC196626:WCD196639 WLY196626:WLZ196639 WVU196626:WVV196639 J262167:N262180 JI262162:JJ262175 TE262162:TF262175 ADA262162:ADB262175 AMW262162:AMX262175 AWS262162:AWT262175 BGO262162:BGP262175 BQK262162:BQL262175 CAG262162:CAH262175 CKC262162:CKD262175 CTY262162:CTZ262175 DDU262162:DDV262175 DNQ262162:DNR262175 DXM262162:DXN262175 EHI262162:EHJ262175 ERE262162:ERF262175 FBA262162:FBB262175 FKW262162:FKX262175 FUS262162:FUT262175 GEO262162:GEP262175 GOK262162:GOL262175 GYG262162:GYH262175 HIC262162:HID262175 HRY262162:HRZ262175 IBU262162:IBV262175 ILQ262162:ILR262175 IVM262162:IVN262175 JFI262162:JFJ262175 JPE262162:JPF262175 JZA262162:JZB262175 KIW262162:KIX262175 KSS262162:KST262175 LCO262162:LCP262175 LMK262162:LML262175 LWG262162:LWH262175 MGC262162:MGD262175 MPY262162:MPZ262175 MZU262162:MZV262175 NJQ262162:NJR262175 NTM262162:NTN262175 ODI262162:ODJ262175 ONE262162:ONF262175 OXA262162:OXB262175 PGW262162:PGX262175 PQS262162:PQT262175 QAO262162:QAP262175 QKK262162:QKL262175 QUG262162:QUH262175 REC262162:RED262175 RNY262162:RNZ262175 RXU262162:RXV262175 SHQ262162:SHR262175 SRM262162:SRN262175 TBI262162:TBJ262175 TLE262162:TLF262175 TVA262162:TVB262175 UEW262162:UEX262175 UOS262162:UOT262175 UYO262162:UYP262175 VIK262162:VIL262175 VSG262162:VSH262175 WCC262162:WCD262175 WLY262162:WLZ262175 WVU262162:WVV262175 J327703:N327716 JI327698:JJ327711 TE327698:TF327711 ADA327698:ADB327711 AMW327698:AMX327711 AWS327698:AWT327711 BGO327698:BGP327711 BQK327698:BQL327711 CAG327698:CAH327711 CKC327698:CKD327711 CTY327698:CTZ327711 DDU327698:DDV327711 DNQ327698:DNR327711 DXM327698:DXN327711 EHI327698:EHJ327711 ERE327698:ERF327711 FBA327698:FBB327711 FKW327698:FKX327711 FUS327698:FUT327711 GEO327698:GEP327711 GOK327698:GOL327711 GYG327698:GYH327711 HIC327698:HID327711 HRY327698:HRZ327711 IBU327698:IBV327711 ILQ327698:ILR327711 IVM327698:IVN327711 JFI327698:JFJ327711 JPE327698:JPF327711 JZA327698:JZB327711 KIW327698:KIX327711 KSS327698:KST327711 LCO327698:LCP327711 LMK327698:LML327711 LWG327698:LWH327711 MGC327698:MGD327711 MPY327698:MPZ327711 MZU327698:MZV327711 NJQ327698:NJR327711 NTM327698:NTN327711 ODI327698:ODJ327711 ONE327698:ONF327711 OXA327698:OXB327711 PGW327698:PGX327711 PQS327698:PQT327711 QAO327698:QAP327711 QKK327698:QKL327711 QUG327698:QUH327711 REC327698:RED327711 RNY327698:RNZ327711 RXU327698:RXV327711 SHQ327698:SHR327711 SRM327698:SRN327711 TBI327698:TBJ327711 TLE327698:TLF327711 TVA327698:TVB327711 UEW327698:UEX327711 UOS327698:UOT327711 UYO327698:UYP327711 VIK327698:VIL327711 VSG327698:VSH327711 WCC327698:WCD327711 WLY327698:WLZ327711 WVU327698:WVV327711 J393239:N393252 JI393234:JJ393247 TE393234:TF393247 ADA393234:ADB393247 AMW393234:AMX393247 AWS393234:AWT393247 BGO393234:BGP393247 BQK393234:BQL393247 CAG393234:CAH393247 CKC393234:CKD393247 CTY393234:CTZ393247 DDU393234:DDV393247 DNQ393234:DNR393247 DXM393234:DXN393247 EHI393234:EHJ393247 ERE393234:ERF393247 FBA393234:FBB393247 FKW393234:FKX393247 FUS393234:FUT393247 GEO393234:GEP393247 GOK393234:GOL393247 GYG393234:GYH393247 HIC393234:HID393247 HRY393234:HRZ393247 IBU393234:IBV393247 ILQ393234:ILR393247 IVM393234:IVN393247 JFI393234:JFJ393247 JPE393234:JPF393247 JZA393234:JZB393247 KIW393234:KIX393247 KSS393234:KST393247 LCO393234:LCP393247 LMK393234:LML393247 LWG393234:LWH393247 MGC393234:MGD393247 MPY393234:MPZ393247 MZU393234:MZV393247 NJQ393234:NJR393247 NTM393234:NTN393247 ODI393234:ODJ393247 ONE393234:ONF393247 OXA393234:OXB393247 PGW393234:PGX393247 PQS393234:PQT393247 QAO393234:QAP393247 QKK393234:QKL393247 QUG393234:QUH393247 REC393234:RED393247 RNY393234:RNZ393247 RXU393234:RXV393247 SHQ393234:SHR393247 SRM393234:SRN393247 TBI393234:TBJ393247 TLE393234:TLF393247 TVA393234:TVB393247 UEW393234:UEX393247 UOS393234:UOT393247 UYO393234:UYP393247 VIK393234:VIL393247 VSG393234:VSH393247 WCC393234:WCD393247 WLY393234:WLZ393247 WVU393234:WVV393247 J458775:N458788 JI458770:JJ458783 TE458770:TF458783 ADA458770:ADB458783 AMW458770:AMX458783 AWS458770:AWT458783 BGO458770:BGP458783 BQK458770:BQL458783 CAG458770:CAH458783 CKC458770:CKD458783 CTY458770:CTZ458783 DDU458770:DDV458783 DNQ458770:DNR458783 DXM458770:DXN458783 EHI458770:EHJ458783 ERE458770:ERF458783 FBA458770:FBB458783 FKW458770:FKX458783 FUS458770:FUT458783 GEO458770:GEP458783 GOK458770:GOL458783 GYG458770:GYH458783 HIC458770:HID458783 HRY458770:HRZ458783 IBU458770:IBV458783 ILQ458770:ILR458783 IVM458770:IVN458783 JFI458770:JFJ458783 JPE458770:JPF458783 JZA458770:JZB458783 KIW458770:KIX458783 KSS458770:KST458783 LCO458770:LCP458783 LMK458770:LML458783 LWG458770:LWH458783 MGC458770:MGD458783 MPY458770:MPZ458783 MZU458770:MZV458783 NJQ458770:NJR458783 NTM458770:NTN458783 ODI458770:ODJ458783 ONE458770:ONF458783 OXA458770:OXB458783 PGW458770:PGX458783 PQS458770:PQT458783 QAO458770:QAP458783 QKK458770:QKL458783 QUG458770:QUH458783 REC458770:RED458783 RNY458770:RNZ458783 RXU458770:RXV458783 SHQ458770:SHR458783 SRM458770:SRN458783 TBI458770:TBJ458783 TLE458770:TLF458783 TVA458770:TVB458783 UEW458770:UEX458783 UOS458770:UOT458783 UYO458770:UYP458783 VIK458770:VIL458783 VSG458770:VSH458783 WCC458770:WCD458783 WLY458770:WLZ458783 WVU458770:WVV458783 J524311:N524324 JI524306:JJ524319 TE524306:TF524319 ADA524306:ADB524319 AMW524306:AMX524319 AWS524306:AWT524319 BGO524306:BGP524319 BQK524306:BQL524319 CAG524306:CAH524319 CKC524306:CKD524319 CTY524306:CTZ524319 DDU524306:DDV524319 DNQ524306:DNR524319 DXM524306:DXN524319 EHI524306:EHJ524319 ERE524306:ERF524319 FBA524306:FBB524319 FKW524306:FKX524319 FUS524306:FUT524319 GEO524306:GEP524319 GOK524306:GOL524319 GYG524306:GYH524319 HIC524306:HID524319 HRY524306:HRZ524319 IBU524306:IBV524319 ILQ524306:ILR524319 IVM524306:IVN524319 JFI524306:JFJ524319 JPE524306:JPF524319 JZA524306:JZB524319 KIW524306:KIX524319 KSS524306:KST524319 LCO524306:LCP524319 LMK524306:LML524319 LWG524306:LWH524319 MGC524306:MGD524319 MPY524306:MPZ524319 MZU524306:MZV524319 NJQ524306:NJR524319 NTM524306:NTN524319 ODI524306:ODJ524319 ONE524306:ONF524319 OXA524306:OXB524319 PGW524306:PGX524319 PQS524306:PQT524319 QAO524306:QAP524319 QKK524306:QKL524319 QUG524306:QUH524319 REC524306:RED524319 RNY524306:RNZ524319 RXU524306:RXV524319 SHQ524306:SHR524319 SRM524306:SRN524319 TBI524306:TBJ524319 TLE524306:TLF524319 TVA524306:TVB524319 UEW524306:UEX524319 UOS524306:UOT524319 UYO524306:UYP524319 VIK524306:VIL524319 VSG524306:VSH524319 WCC524306:WCD524319 WLY524306:WLZ524319 WVU524306:WVV524319 J589847:N589860 JI589842:JJ589855 TE589842:TF589855 ADA589842:ADB589855 AMW589842:AMX589855 AWS589842:AWT589855 BGO589842:BGP589855 BQK589842:BQL589855 CAG589842:CAH589855 CKC589842:CKD589855 CTY589842:CTZ589855 DDU589842:DDV589855 DNQ589842:DNR589855 DXM589842:DXN589855 EHI589842:EHJ589855 ERE589842:ERF589855 FBA589842:FBB589855 FKW589842:FKX589855 FUS589842:FUT589855 GEO589842:GEP589855 GOK589842:GOL589855 GYG589842:GYH589855 HIC589842:HID589855 HRY589842:HRZ589855 IBU589842:IBV589855 ILQ589842:ILR589855 IVM589842:IVN589855 JFI589842:JFJ589855 JPE589842:JPF589855 JZA589842:JZB589855 KIW589842:KIX589855 KSS589842:KST589855 LCO589842:LCP589855 LMK589842:LML589855 LWG589842:LWH589855 MGC589842:MGD589855 MPY589842:MPZ589855 MZU589842:MZV589855 NJQ589842:NJR589855 NTM589842:NTN589855 ODI589842:ODJ589855 ONE589842:ONF589855 OXA589842:OXB589855 PGW589842:PGX589855 PQS589842:PQT589855 QAO589842:QAP589855 QKK589842:QKL589855 QUG589842:QUH589855 REC589842:RED589855 RNY589842:RNZ589855 RXU589842:RXV589855 SHQ589842:SHR589855 SRM589842:SRN589855 TBI589842:TBJ589855 TLE589842:TLF589855 TVA589842:TVB589855 UEW589842:UEX589855 UOS589842:UOT589855 UYO589842:UYP589855 VIK589842:VIL589855 VSG589842:VSH589855 WCC589842:WCD589855 WLY589842:WLZ589855 WVU589842:WVV589855 J655383:N655396 JI655378:JJ655391 TE655378:TF655391 ADA655378:ADB655391 AMW655378:AMX655391 AWS655378:AWT655391 BGO655378:BGP655391 BQK655378:BQL655391 CAG655378:CAH655391 CKC655378:CKD655391 CTY655378:CTZ655391 DDU655378:DDV655391 DNQ655378:DNR655391 DXM655378:DXN655391 EHI655378:EHJ655391 ERE655378:ERF655391 FBA655378:FBB655391 FKW655378:FKX655391 FUS655378:FUT655391 GEO655378:GEP655391 GOK655378:GOL655391 GYG655378:GYH655391 HIC655378:HID655391 HRY655378:HRZ655391 IBU655378:IBV655391 ILQ655378:ILR655391 IVM655378:IVN655391 JFI655378:JFJ655391 JPE655378:JPF655391 JZA655378:JZB655391 KIW655378:KIX655391 KSS655378:KST655391 LCO655378:LCP655391 LMK655378:LML655391 LWG655378:LWH655391 MGC655378:MGD655391 MPY655378:MPZ655391 MZU655378:MZV655391 NJQ655378:NJR655391 NTM655378:NTN655391 ODI655378:ODJ655391 ONE655378:ONF655391 OXA655378:OXB655391 PGW655378:PGX655391 PQS655378:PQT655391 QAO655378:QAP655391 QKK655378:QKL655391 QUG655378:QUH655391 REC655378:RED655391 RNY655378:RNZ655391 RXU655378:RXV655391 SHQ655378:SHR655391 SRM655378:SRN655391 TBI655378:TBJ655391 TLE655378:TLF655391 TVA655378:TVB655391 UEW655378:UEX655391 UOS655378:UOT655391 UYO655378:UYP655391 VIK655378:VIL655391 VSG655378:VSH655391 WCC655378:WCD655391 WLY655378:WLZ655391 WVU655378:WVV655391 J720919:N720932 JI720914:JJ720927 TE720914:TF720927 ADA720914:ADB720927 AMW720914:AMX720927 AWS720914:AWT720927 BGO720914:BGP720927 BQK720914:BQL720927 CAG720914:CAH720927 CKC720914:CKD720927 CTY720914:CTZ720927 DDU720914:DDV720927 DNQ720914:DNR720927 DXM720914:DXN720927 EHI720914:EHJ720927 ERE720914:ERF720927 FBA720914:FBB720927 FKW720914:FKX720927 FUS720914:FUT720927 GEO720914:GEP720927 GOK720914:GOL720927 GYG720914:GYH720927 HIC720914:HID720927 HRY720914:HRZ720927 IBU720914:IBV720927 ILQ720914:ILR720927 IVM720914:IVN720927 JFI720914:JFJ720927 JPE720914:JPF720927 JZA720914:JZB720927 KIW720914:KIX720927 KSS720914:KST720927 LCO720914:LCP720927 LMK720914:LML720927 LWG720914:LWH720927 MGC720914:MGD720927 MPY720914:MPZ720927 MZU720914:MZV720927 NJQ720914:NJR720927 NTM720914:NTN720927 ODI720914:ODJ720927 ONE720914:ONF720927 OXA720914:OXB720927 PGW720914:PGX720927 PQS720914:PQT720927 QAO720914:QAP720927 QKK720914:QKL720927 QUG720914:QUH720927 REC720914:RED720927 RNY720914:RNZ720927 RXU720914:RXV720927 SHQ720914:SHR720927 SRM720914:SRN720927 TBI720914:TBJ720927 TLE720914:TLF720927 TVA720914:TVB720927 UEW720914:UEX720927 UOS720914:UOT720927 UYO720914:UYP720927 VIK720914:VIL720927 VSG720914:VSH720927 WCC720914:WCD720927 WLY720914:WLZ720927 WVU720914:WVV720927 J786455:N786468 JI786450:JJ786463 TE786450:TF786463 ADA786450:ADB786463 AMW786450:AMX786463 AWS786450:AWT786463 BGO786450:BGP786463 BQK786450:BQL786463 CAG786450:CAH786463 CKC786450:CKD786463 CTY786450:CTZ786463 DDU786450:DDV786463 DNQ786450:DNR786463 DXM786450:DXN786463 EHI786450:EHJ786463 ERE786450:ERF786463 FBA786450:FBB786463 FKW786450:FKX786463 FUS786450:FUT786463 GEO786450:GEP786463 GOK786450:GOL786463 GYG786450:GYH786463 HIC786450:HID786463 HRY786450:HRZ786463 IBU786450:IBV786463 ILQ786450:ILR786463 IVM786450:IVN786463 JFI786450:JFJ786463 JPE786450:JPF786463 JZA786450:JZB786463 KIW786450:KIX786463 KSS786450:KST786463 LCO786450:LCP786463 LMK786450:LML786463 LWG786450:LWH786463 MGC786450:MGD786463 MPY786450:MPZ786463 MZU786450:MZV786463 NJQ786450:NJR786463 NTM786450:NTN786463 ODI786450:ODJ786463 ONE786450:ONF786463 OXA786450:OXB786463 PGW786450:PGX786463 PQS786450:PQT786463 QAO786450:QAP786463 QKK786450:QKL786463 QUG786450:QUH786463 REC786450:RED786463 RNY786450:RNZ786463 RXU786450:RXV786463 SHQ786450:SHR786463 SRM786450:SRN786463 TBI786450:TBJ786463 TLE786450:TLF786463 TVA786450:TVB786463 UEW786450:UEX786463 UOS786450:UOT786463 UYO786450:UYP786463 VIK786450:VIL786463 VSG786450:VSH786463 WCC786450:WCD786463 WLY786450:WLZ786463 WVU786450:WVV786463 J851991:N852004 JI851986:JJ851999 TE851986:TF851999 ADA851986:ADB851999 AMW851986:AMX851999 AWS851986:AWT851999 BGO851986:BGP851999 BQK851986:BQL851999 CAG851986:CAH851999 CKC851986:CKD851999 CTY851986:CTZ851999 DDU851986:DDV851999 DNQ851986:DNR851999 DXM851986:DXN851999 EHI851986:EHJ851999 ERE851986:ERF851999 FBA851986:FBB851999 FKW851986:FKX851999 FUS851986:FUT851999 GEO851986:GEP851999 GOK851986:GOL851999 GYG851986:GYH851999 HIC851986:HID851999 HRY851986:HRZ851999 IBU851986:IBV851999 ILQ851986:ILR851999 IVM851986:IVN851999 JFI851986:JFJ851999 JPE851986:JPF851999 JZA851986:JZB851999 KIW851986:KIX851999 KSS851986:KST851999 LCO851986:LCP851999 LMK851986:LML851999 LWG851986:LWH851999 MGC851986:MGD851999 MPY851986:MPZ851999 MZU851986:MZV851999 NJQ851986:NJR851999 NTM851986:NTN851999 ODI851986:ODJ851999 ONE851986:ONF851999 OXA851986:OXB851999 PGW851986:PGX851999 PQS851986:PQT851999 QAO851986:QAP851999 QKK851986:QKL851999 QUG851986:QUH851999 REC851986:RED851999 RNY851986:RNZ851999 RXU851986:RXV851999 SHQ851986:SHR851999 SRM851986:SRN851999 TBI851986:TBJ851999 TLE851986:TLF851999 TVA851986:TVB851999 UEW851986:UEX851999 UOS851986:UOT851999 UYO851986:UYP851999 VIK851986:VIL851999 VSG851986:VSH851999 WCC851986:WCD851999 WLY851986:WLZ851999 WVU851986:WVV851999 J917527:N917540 JI917522:JJ917535 TE917522:TF917535 ADA917522:ADB917535 AMW917522:AMX917535 AWS917522:AWT917535 BGO917522:BGP917535 BQK917522:BQL917535 CAG917522:CAH917535 CKC917522:CKD917535 CTY917522:CTZ917535 DDU917522:DDV917535 DNQ917522:DNR917535 DXM917522:DXN917535 EHI917522:EHJ917535 ERE917522:ERF917535 FBA917522:FBB917535 FKW917522:FKX917535 FUS917522:FUT917535 GEO917522:GEP917535 GOK917522:GOL917535 GYG917522:GYH917535 HIC917522:HID917535 HRY917522:HRZ917535 IBU917522:IBV917535 ILQ917522:ILR917535 IVM917522:IVN917535 JFI917522:JFJ917535 JPE917522:JPF917535 JZA917522:JZB917535 KIW917522:KIX917535 KSS917522:KST917535 LCO917522:LCP917535 LMK917522:LML917535 LWG917522:LWH917535 MGC917522:MGD917535 MPY917522:MPZ917535 MZU917522:MZV917535 NJQ917522:NJR917535 NTM917522:NTN917535 ODI917522:ODJ917535 ONE917522:ONF917535 OXA917522:OXB917535 PGW917522:PGX917535 PQS917522:PQT917535 QAO917522:QAP917535 QKK917522:QKL917535 QUG917522:QUH917535 REC917522:RED917535 RNY917522:RNZ917535 RXU917522:RXV917535 SHQ917522:SHR917535 SRM917522:SRN917535 TBI917522:TBJ917535 TLE917522:TLF917535 TVA917522:TVB917535 UEW917522:UEX917535 UOS917522:UOT917535 UYO917522:UYP917535 VIK917522:VIL917535 VSG917522:VSH917535 WCC917522:WCD917535 WLY917522:WLZ917535 WVU917522:WVV917535 J983063:N983076 JI983058:JJ983071 TE983058:TF983071 ADA983058:ADB983071 AMW983058:AMX983071 AWS983058:AWT983071 BGO983058:BGP983071 BQK983058:BQL983071 CAG983058:CAH983071 CKC983058:CKD983071 CTY983058:CTZ983071 DDU983058:DDV983071 DNQ983058:DNR983071 DXM983058:DXN983071 EHI983058:EHJ983071 ERE983058:ERF983071 FBA983058:FBB983071 FKW983058:FKX983071 FUS983058:FUT983071 GEO983058:GEP983071 GOK983058:GOL983071 GYG983058:GYH983071 HIC983058:HID983071 HRY983058:HRZ983071 IBU983058:IBV983071 ILQ983058:ILR983071 IVM983058:IVN983071 JFI983058:JFJ983071 JPE983058:JPF983071 JZA983058:JZB983071 KIW983058:KIX983071 KSS983058:KST983071 LCO983058:LCP983071 LMK983058:LML983071 LWG983058:LWH983071 MGC983058:MGD983071 MPY983058:MPZ983071 MZU983058:MZV983071 NJQ983058:NJR983071 NTM983058:NTN983071 ODI983058:ODJ983071 ONE983058:ONF983071 OXA983058:OXB983071 PGW983058:PGX983071 PQS983058:PQT983071 QAO983058:QAP983071 QKK983058:QKL983071 QUG983058:QUH983071 REC983058:RED983071 RNY983058:RNZ983071 RXU983058:RXV983071 SHQ983058:SHR983071 SRM983058:SRN983071 TBI983058:TBJ983071 TLE983058:TLF983071 TVA983058:TVB983071 UEW983058:UEX983071 UOS983058:UOT983071 UYO983058:UYP983071 VIK983058:VIL983071 VSG983058:VSH983071 WCC983058:WCD983071 WLY983058:WLZ983071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000-000000000000}">
      <formula1>0</formula1>
      <formula2>0</formula2>
    </dataValidation>
    <dataValidation type="textLength" operator="lessThanOrEqual" allowBlank="1" showErrorMessage="1" error="10文字以内で入力してください。" sqref="JH65532:JK65532 TD65532:TG65532 ACZ65532:ADC65532 AMV65532:AMY65532 AWR65532:AWU65532 BGN65532:BGQ65532 BQJ65532:BQM65532 CAF65532:CAI65532 CKB65532:CKE65532 CTX65532:CUA65532 DDT65532:DDW65532 DNP65532:DNS65532 DXL65532:DXO65532 EHH65532:EHK65532 ERD65532:ERG65532 FAZ65532:FBC65532 FKV65532:FKY65532 FUR65532:FUU65532 GEN65532:GEQ65532 GOJ65532:GOM65532 GYF65532:GYI65532 HIB65532:HIE65532 HRX65532:HSA65532 IBT65532:IBW65532 ILP65532:ILS65532 IVL65532:IVO65532 JFH65532:JFK65532 JPD65532:JPG65532 JYZ65532:JZC65532 KIV65532:KIY65532 KSR65532:KSU65532 LCN65532:LCQ65532 LMJ65532:LMM65532 LWF65532:LWI65532 MGB65532:MGE65532 MPX65532:MQA65532 MZT65532:MZW65532 NJP65532:NJS65532 NTL65532:NTO65532 ODH65532:ODK65532 OND65532:ONG65532 OWZ65532:OXC65532 PGV65532:PGY65532 PQR65532:PQU65532 QAN65532:QAQ65532 QKJ65532:QKM65532 QUF65532:QUI65532 REB65532:REE65532 RNX65532:ROA65532 RXT65532:RXW65532 SHP65532:SHS65532 SRL65532:SRO65532 TBH65532:TBK65532 TLD65532:TLG65532 TUZ65532:TVC65532 UEV65532:UEY65532 UOR65532:UOU65532 UYN65532:UYQ65532 VIJ65532:VIM65532 VSF65532:VSI65532 WCB65532:WCE65532 WLX65532:WMA65532 WVT65532:WVW65532 JH131068:JK131068 TD131068:TG131068 ACZ131068:ADC131068 AMV131068:AMY131068 AWR131068:AWU131068 BGN131068:BGQ131068 BQJ131068:BQM131068 CAF131068:CAI131068 CKB131068:CKE131068 CTX131068:CUA131068 DDT131068:DDW131068 DNP131068:DNS131068 DXL131068:DXO131068 EHH131068:EHK131068 ERD131068:ERG131068 FAZ131068:FBC131068 FKV131068:FKY131068 FUR131068:FUU131068 GEN131068:GEQ131068 GOJ131068:GOM131068 GYF131068:GYI131068 HIB131068:HIE131068 HRX131068:HSA131068 IBT131068:IBW131068 ILP131068:ILS131068 IVL131068:IVO131068 JFH131068:JFK131068 JPD131068:JPG131068 JYZ131068:JZC131068 KIV131068:KIY131068 KSR131068:KSU131068 LCN131068:LCQ131068 LMJ131068:LMM131068 LWF131068:LWI131068 MGB131068:MGE131068 MPX131068:MQA131068 MZT131068:MZW131068 NJP131068:NJS131068 NTL131068:NTO131068 ODH131068:ODK131068 OND131068:ONG131068 OWZ131068:OXC131068 PGV131068:PGY131068 PQR131068:PQU131068 QAN131068:QAQ131068 QKJ131068:QKM131068 QUF131068:QUI131068 REB131068:REE131068 RNX131068:ROA131068 RXT131068:RXW131068 SHP131068:SHS131068 SRL131068:SRO131068 TBH131068:TBK131068 TLD131068:TLG131068 TUZ131068:TVC131068 UEV131068:UEY131068 UOR131068:UOU131068 UYN131068:UYQ131068 VIJ131068:VIM131068 VSF131068:VSI131068 WCB131068:WCE131068 WLX131068:WMA131068 WVT131068:WVW131068 JH196604:JK196604 TD196604:TG196604 ACZ196604:ADC196604 AMV196604:AMY196604 AWR196604:AWU196604 BGN196604:BGQ196604 BQJ196604:BQM196604 CAF196604:CAI196604 CKB196604:CKE196604 CTX196604:CUA196604 DDT196604:DDW196604 DNP196604:DNS196604 DXL196604:DXO196604 EHH196604:EHK196604 ERD196604:ERG196604 FAZ196604:FBC196604 FKV196604:FKY196604 FUR196604:FUU196604 GEN196604:GEQ196604 GOJ196604:GOM196604 GYF196604:GYI196604 HIB196604:HIE196604 HRX196604:HSA196604 IBT196604:IBW196604 ILP196604:ILS196604 IVL196604:IVO196604 JFH196604:JFK196604 JPD196604:JPG196604 JYZ196604:JZC196604 KIV196604:KIY196604 KSR196604:KSU196604 LCN196604:LCQ196604 LMJ196604:LMM196604 LWF196604:LWI196604 MGB196604:MGE196604 MPX196604:MQA196604 MZT196604:MZW196604 NJP196604:NJS196604 NTL196604:NTO196604 ODH196604:ODK196604 OND196604:ONG196604 OWZ196604:OXC196604 PGV196604:PGY196604 PQR196604:PQU196604 QAN196604:QAQ196604 QKJ196604:QKM196604 QUF196604:QUI196604 REB196604:REE196604 RNX196604:ROA196604 RXT196604:RXW196604 SHP196604:SHS196604 SRL196604:SRO196604 TBH196604:TBK196604 TLD196604:TLG196604 TUZ196604:TVC196604 UEV196604:UEY196604 UOR196604:UOU196604 UYN196604:UYQ196604 VIJ196604:VIM196604 VSF196604:VSI196604 WCB196604:WCE196604 WLX196604:WMA196604 WVT196604:WVW196604 JH262140:JK262140 TD262140:TG262140 ACZ262140:ADC262140 AMV262140:AMY262140 AWR262140:AWU262140 BGN262140:BGQ262140 BQJ262140:BQM262140 CAF262140:CAI262140 CKB262140:CKE262140 CTX262140:CUA262140 DDT262140:DDW262140 DNP262140:DNS262140 DXL262140:DXO262140 EHH262140:EHK262140 ERD262140:ERG262140 FAZ262140:FBC262140 FKV262140:FKY262140 FUR262140:FUU262140 GEN262140:GEQ262140 GOJ262140:GOM262140 GYF262140:GYI262140 HIB262140:HIE262140 HRX262140:HSA262140 IBT262140:IBW262140 ILP262140:ILS262140 IVL262140:IVO262140 JFH262140:JFK262140 JPD262140:JPG262140 JYZ262140:JZC262140 KIV262140:KIY262140 KSR262140:KSU262140 LCN262140:LCQ262140 LMJ262140:LMM262140 LWF262140:LWI262140 MGB262140:MGE262140 MPX262140:MQA262140 MZT262140:MZW262140 NJP262140:NJS262140 NTL262140:NTO262140 ODH262140:ODK262140 OND262140:ONG262140 OWZ262140:OXC262140 PGV262140:PGY262140 PQR262140:PQU262140 QAN262140:QAQ262140 QKJ262140:QKM262140 QUF262140:QUI262140 REB262140:REE262140 RNX262140:ROA262140 RXT262140:RXW262140 SHP262140:SHS262140 SRL262140:SRO262140 TBH262140:TBK262140 TLD262140:TLG262140 TUZ262140:TVC262140 UEV262140:UEY262140 UOR262140:UOU262140 UYN262140:UYQ262140 VIJ262140:VIM262140 VSF262140:VSI262140 WCB262140:WCE262140 WLX262140:WMA262140 WVT262140:WVW262140 JH327676:JK327676 TD327676:TG327676 ACZ327676:ADC327676 AMV327676:AMY327676 AWR327676:AWU327676 BGN327676:BGQ327676 BQJ327676:BQM327676 CAF327676:CAI327676 CKB327676:CKE327676 CTX327676:CUA327676 DDT327676:DDW327676 DNP327676:DNS327676 DXL327676:DXO327676 EHH327676:EHK327676 ERD327676:ERG327676 FAZ327676:FBC327676 FKV327676:FKY327676 FUR327676:FUU327676 GEN327676:GEQ327676 GOJ327676:GOM327676 GYF327676:GYI327676 HIB327676:HIE327676 HRX327676:HSA327676 IBT327676:IBW327676 ILP327676:ILS327676 IVL327676:IVO327676 JFH327676:JFK327676 JPD327676:JPG327676 JYZ327676:JZC327676 KIV327676:KIY327676 KSR327676:KSU327676 LCN327676:LCQ327676 LMJ327676:LMM327676 LWF327676:LWI327676 MGB327676:MGE327676 MPX327676:MQA327676 MZT327676:MZW327676 NJP327676:NJS327676 NTL327676:NTO327676 ODH327676:ODK327676 OND327676:ONG327676 OWZ327676:OXC327676 PGV327676:PGY327676 PQR327676:PQU327676 QAN327676:QAQ327676 QKJ327676:QKM327676 QUF327676:QUI327676 REB327676:REE327676 RNX327676:ROA327676 RXT327676:RXW327676 SHP327676:SHS327676 SRL327676:SRO327676 TBH327676:TBK327676 TLD327676:TLG327676 TUZ327676:TVC327676 UEV327676:UEY327676 UOR327676:UOU327676 UYN327676:UYQ327676 VIJ327676:VIM327676 VSF327676:VSI327676 WCB327676:WCE327676 WLX327676:WMA327676 WVT327676:WVW327676 JH393212:JK393212 TD393212:TG393212 ACZ393212:ADC393212 AMV393212:AMY393212 AWR393212:AWU393212 BGN393212:BGQ393212 BQJ393212:BQM393212 CAF393212:CAI393212 CKB393212:CKE393212 CTX393212:CUA393212 DDT393212:DDW393212 DNP393212:DNS393212 DXL393212:DXO393212 EHH393212:EHK393212 ERD393212:ERG393212 FAZ393212:FBC393212 FKV393212:FKY393212 FUR393212:FUU393212 GEN393212:GEQ393212 GOJ393212:GOM393212 GYF393212:GYI393212 HIB393212:HIE393212 HRX393212:HSA393212 IBT393212:IBW393212 ILP393212:ILS393212 IVL393212:IVO393212 JFH393212:JFK393212 JPD393212:JPG393212 JYZ393212:JZC393212 KIV393212:KIY393212 KSR393212:KSU393212 LCN393212:LCQ393212 LMJ393212:LMM393212 LWF393212:LWI393212 MGB393212:MGE393212 MPX393212:MQA393212 MZT393212:MZW393212 NJP393212:NJS393212 NTL393212:NTO393212 ODH393212:ODK393212 OND393212:ONG393212 OWZ393212:OXC393212 PGV393212:PGY393212 PQR393212:PQU393212 QAN393212:QAQ393212 QKJ393212:QKM393212 QUF393212:QUI393212 REB393212:REE393212 RNX393212:ROA393212 RXT393212:RXW393212 SHP393212:SHS393212 SRL393212:SRO393212 TBH393212:TBK393212 TLD393212:TLG393212 TUZ393212:TVC393212 UEV393212:UEY393212 UOR393212:UOU393212 UYN393212:UYQ393212 VIJ393212:VIM393212 VSF393212:VSI393212 WCB393212:WCE393212 WLX393212:WMA393212 WVT393212:WVW393212 JH458748:JK458748 TD458748:TG458748 ACZ458748:ADC458748 AMV458748:AMY458748 AWR458748:AWU458748 BGN458748:BGQ458748 BQJ458748:BQM458748 CAF458748:CAI458748 CKB458748:CKE458748 CTX458748:CUA458748 DDT458748:DDW458748 DNP458748:DNS458748 DXL458748:DXO458748 EHH458748:EHK458748 ERD458748:ERG458748 FAZ458748:FBC458748 FKV458748:FKY458748 FUR458748:FUU458748 GEN458748:GEQ458748 GOJ458748:GOM458748 GYF458748:GYI458748 HIB458748:HIE458748 HRX458748:HSA458748 IBT458748:IBW458748 ILP458748:ILS458748 IVL458748:IVO458748 JFH458748:JFK458748 JPD458748:JPG458748 JYZ458748:JZC458748 KIV458748:KIY458748 KSR458748:KSU458748 LCN458748:LCQ458748 LMJ458748:LMM458748 LWF458748:LWI458748 MGB458748:MGE458748 MPX458748:MQA458748 MZT458748:MZW458748 NJP458748:NJS458748 NTL458748:NTO458748 ODH458748:ODK458748 OND458748:ONG458748 OWZ458748:OXC458748 PGV458748:PGY458748 PQR458748:PQU458748 QAN458748:QAQ458748 QKJ458748:QKM458748 QUF458748:QUI458748 REB458748:REE458748 RNX458748:ROA458748 RXT458748:RXW458748 SHP458748:SHS458748 SRL458748:SRO458748 TBH458748:TBK458748 TLD458748:TLG458748 TUZ458748:TVC458748 UEV458748:UEY458748 UOR458748:UOU458748 UYN458748:UYQ458748 VIJ458748:VIM458748 VSF458748:VSI458748 WCB458748:WCE458748 WLX458748:WMA458748 WVT458748:WVW458748 JH524284:JK524284 TD524284:TG524284 ACZ524284:ADC524284 AMV524284:AMY524284 AWR524284:AWU524284 BGN524284:BGQ524284 BQJ524284:BQM524284 CAF524284:CAI524284 CKB524284:CKE524284 CTX524284:CUA524284 DDT524284:DDW524284 DNP524284:DNS524284 DXL524284:DXO524284 EHH524284:EHK524284 ERD524284:ERG524284 FAZ524284:FBC524284 FKV524284:FKY524284 FUR524284:FUU524284 GEN524284:GEQ524284 GOJ524284:GOM524284 GYF524284:GYI524284 HIB524284:HIE524284 HRX524284:HSA524284 IBT524284:IBW524284 ILP524284:ILS524284 IVL524284:IVO524284 JFH524284:JFK524284 JPD524284:JPG524284 JYZ524284:JZC524284 KIV524284:KIY524284 KSR524284:KSU524284 LCN524284:LCQ524284 LMJ524284:LMM524284 LWF524284:LWI524284 MGB524284:MGE524284 MPX524284:MQA524284 MZT524284:MZW524284 NJP524284:NJS524284 NTL524284:NTO524284 ODH524284:ODK524284 OND524284:ONG524284 OWZ524284:OXC524284 PGV524284:PGY524284 PQR524284:PQU524284 QAN524284:QAQ524284 QKJ524284:QKM524284 QUF524284:QUI524284 REB524284:REE524284 RNX524284:ROA524284 RXT524284:RXW524284 SHP524284:SHS524284 SRL524284:SRO524284 TBH524284:TBK524284 TLD524284:TLG524284 TUZ524284:TVC524284 UEV524284:UEY524284 UOR524284:UOU524284 UYN524284:UYQ524284 VIJ524284:VIM524284 VSF524284:VSI524284 WCB524284:WCE524284 WLX524284:WMA524284 WVT524284:WVW524284 JH589820:JK589820 TD589820:TG589820 ACZ589820:ADC589820 AMV589820:AMY589820 AWR589820:AWU589820 BGN589820:BGQ589820 BQJ589820:BQM589820 CAF589820:CAI589820 CKB589820:CKE589820 CTX589820:CUA589820 DDT589820:DDW589820 DNP589820:DNS589820 DXL589820:DXO589820 EHH589820:EHK589820 ERD589820:ERG589820 FAZ589820:FBC589820 FKV589820:FKY589820 FUR589820:FUU589820 GEN589820:GEQ589820 GOJ589820:GOM589820 GYF589820:GYI589820 HIB589820:HIE589820 HRX589820:HSA589820 IBT589820:IBW589820 ILP589820:ILS589820 IVL589820:IVO589820 JFH589820:JFK589820 JPD589820:JPG589820 JYZ589820:JZC589820 KIV589820:KIY589820 KSR589820:KSU589820 LCN589820:LCQ589820 LMJ589820:LMM589820 LWF589820:LWI589820 MGB589820:MGE589820 MPX589820:MQA589820 MZT589820:MZW589820 NJP589820:NJS589820 NTL589820:NTO589820 ODH589820:ODK589820 OND589820:ONG589820 OWZ589820:OXC589820 PGV589820:PGY589820 PQR589820:PQU589820 QAN589820:QAQ589820 QKJ589820:QKM589820 QUF589820:QUI589820 REB589820:REE589820 RNX589820:ROA589820 RXT589820:RXW589820 SHP589820:SHS589820 SRL589820:SRO589820 TBH589820:TBK589820 TLD589820:TLG589820 TUZ589820:TVC589820 UEV589820:UEY589820 UOR589820:UOU589820 UYN589820:UYQ589820 VIJ589820:VIM589820 VSF589820:VSI589820 WCB589820:WCE589820 WLX589820:WMA589820 WVT589820:WVW589820 JH655356:JK655356 TD655356:TG655356 ACZ655356:ADC655356 AMV655356:AMY655356 AWR655356:AWU655356 BGN655356:BGQ655356 BQJ655356:BQM655356 CAF655356:CAI655356 CKB655356:CKE655356 CTX655356:CUA655356 DDT655356:DDW655356 DNP655356:DNS655356 DXL655356:DXO655356 EHH655356:EHK655356 ERD655356:ERG655356 FAZ655356:FBC655356 FKV655356:FKY655356 FUR655356:FUU655356 GEN655356:GEQ655356 GOJ655356:GOM655356 GYF655356:GYI655356 HIB655356:HIE655356 HRX655356:HSA655356 IBT655356:IBW655356 ILP655356:ILS655356 IVL655356:IVO655356 JFH655356:JFK655356 JPD655356:JPG655356 JYZ655356:JZC655356 KIV655356:KIY655356 KSR655356:KSU655356 LCN655356:LCQ655356 LMJ655356:LMM655356 LWF655356:LWI655356 MGB655356:MGE655356 MPX655356:MQA655356 MZT655356:MZW655356 NJP655356:NJS655356 NTL655356:NTO655356 ODH655356:ODK655356 OND655356:ONG655356 OWZ655356:OXC655356 PGV655356:PGY655356 PQR655356:PQU655356 QAN655356:QAQ655356 QKJ655356:QKM655356 QUF655356:QUI655356 REB655356:REE655356 RNX655356:ROA655356 RXT655356:RXW655356 SHP655356:SHS655356 SRL655356:SRO655356 TBH655356:TBK655356 TLD655356:TLG655356 TUZ655356:TVC655356 UEV655356:UEY655356 UOR655356:UOU655356 UYN655356:UYQ655356 VIJ655356:VIM655356 VSF655356:VSI655356 WCB655356:WCE655356 WLX655356:WMA655356 WVT655356:WVW655356 JH720892:JK720892 TD720892:TG720892 ACZ720892:ADC720892 AMV720892:AMY720892 AWR720892:AWU720892 BGN720892:BGQ720892 BQJ720892:BQM720892 CAF720892:CAI720892 CKB720892:CKE720892 CTX720892:CUA720892 DDT720892:DDW720892 DNP720892:DNS720892 DXL720892:DXO720892 EHH720892:EHK720892 ERD720892:ERG720892 FAZ720892:FBC720892 FKV720892:FKY720892 FUR720892:FUU720892 GEN720892:GEQ720892 GOJ720892:GOM720892 GYF720892:GYI720892 HIB720892:HIE720892 HRX720892:HSA720892 IBT720892:IBW720892 ILP720892:ILS720892 IVL720892:IVO720892 JFH720892:JFK720892 JPD720892:JPG720892 JYZ720892:JZC720892 KIV720892:KIY720892 KSR720892:KSU720892 LCN720892:LCQ720892 LMJ720892:LMM720892 LWF720892:LWI720892 MGB720892:MGE720892 MPX720892:MQA720892 MZT720892:MZW720892 NJP720892:NJS720892 NTL720892:NTO720892 ODH720892:ODK720892 OND720892:ONG720892 OWZ720892:OXC720892 PGV720892:PGY720892 PQR720892:PQU720892 QAN720892:QAQ720892 QKJ720892:QKM720892 QUF720892:QUI720892 REB720892:REE720892 RNX720892:ROA720892 RXT720892:RXW720892 SHP720892:SHS720892 SRL720892:SRO720892 TBH720892:TBK720892 TLD720892:TLG720892 TUZ720892:TVC720892 UEV720892:UEY720892 UOR720892:UOU720892 UYN720892:UYQ720892 VIJ720892:VIM720892 VSF720892:VSI720892 WCB720892:WCE720892 WLX720892:WMA720892 WVT720892:WVW720892 JH786428:JK786428 TD786428:TG786428 ACZ786428:ADC786428 AMV786428:AMY786428 AWR786428:AWU786428 BGN786428:BGQ786428 BQJ786428:BQM786428 CAF786428:CAI786428 CKB786428:CKE786428 CTX786428:CUA786428 DDT786428:DDW786428 DNP786428:DNS786428 DXL786428:DXO786428 EHH786428:EHK786428 ERD786428:ERG786428 FAZ786428:FBC786428 FKV786428:FKY786428 FUR786428:FUU786428 GEN786428:GEQ786428 GOJ786428:GOM786428 GYF786428:GYI786428 HIB786428:HIE786428 HRX786428:HSA786428 IBT786428:IBW786428 ILP786428:ILS786428 IVL786428:IVO786428 JFH786428:JFK786428 JPD786428:JPG786428 JYZ786428:JZC786428 KIV786428:KIY786428 KSR786428:KSU786428 LCN786428:LCQ786428 LMJ786428:LMM786428 LWF786428:LWI786428 MGB786428:MGE786428 MPX786428:MQA786428 MZT786428:MZW786428 NJP786428:NJS786428 NTL786428:NTO786428 ODH786428:ODK786428 OND786428:ONG786428 OWZ786428:OXC786428 PGV786428:PGY786428 PQR786428:PQU786428 QAN786428:QAQ786428 QKJ786428:QKM786428 QUF786428:QUI786428 REB786428:REE786428 RNX786428:ROA786428 RXT786428:RXW786428 SHP786428:SHS786428 SRL786428:SRO786428 TBH786428:TBK786428 TLD786428:TLG786428 TUZ786428:TVC786428 UEV786428:UEY786428 UOR786428:UOU786428 UYN786428:UYQ786428 VIJ786428:VIM786428 VSF786428:VSI786428 WCB786428:WCE786428 WLX786428:WMA786428 WVT786428:WVW786428 JH851964:JK851964 TD851964:TG851964 ACZ851964:ADC851964 AMV851964:AMY851964 AWR851964:AWU851964 BGN851964:BGQ851964 BQJ851964:BQM851964 CAF851964:CAI851964 CKB851964:CKE851964 CTX851964:CUA851964 DDT851964:DDW851964 DNP851964:DNS851964 DXL851964:DXO851964 EHH851964:EHK851964 ERD851964:ERG851964 FAZ851964:FBC851964 FKV851964:FKY851964 FUR851964:FUU851964 GEN851964:GEQ851964 GOJ851964:GOM851964 GYF851964:GYI851964 HIB851964:HIE851964 HRX851964:HSA851964 IBT851964:IBW851964 ILP851964:ILS851964 IVL851964:IVO851964 JFH851964:JFK851964 JPD851964:JPG851964 JYZ851964:JZC851964 KIV851964:KIY851964 KSR851964:KSU851964 LCN851964:LCQ851964 LMJ851964:LMM851964 LWF851964:LWI851964 MGB851964:MGE851964 MPX851964:MQA851964 MZT851964:MZW851964 NJP851964:NJS851964 NTL851964:NTO851964 ODH851964:ODK851964 OND851964:ONG851964 OWZ851964:OXC851964 PGV851964:PGY851964 PQR851964:PQU851964 QAN851964:QAQ851964 QKJ851964:QKM851964 QUF851964:QUI851964 REB851964:REE851964 RNX851964:ROA851964 RXT851964:RXW851964 SHP851964:SHS851964 SRL851964:SRO851964 TBH851964:TBK851964 TLD851964:TLG851964 TUZ851964:TVC851964 UEV851964:UEY851964 UOR851964:UOU851964 UYN851964:UYQ851964 VIJ851964:VIM851964 VSF851964:VSI851964 WCB851964:WCE851964 WLX851964:WMA851964 WVT851964:WVW851964 JH917500:JK917500 TD917500:TG917500 ACZ917500:ADC917500 AMV917500:AMY917500 AWR917500:AWU917500 BGN917500:BGQ917500 BQJ917500:BQM917500 CAF917500:CAI917500 CKB917500:CKE917500 CTX917500:CUA917500 DDT917500:DDW917500 DNP917500:DNS917500 DXL917500:DXO917500 EHH917500:EHK917500 ERD917500:ERG917500 FAZ917500:FBC917500 FKV917500:FKY917500 FUR917500:FUU917500 GEN917500:GEQ917500 GOJ917500:GOM917500 GYF917500:GYI917500 HIB917500:HIE917500 HRX917500:HSA917500 IBT917500:IBW917500 ILP917500:ILS917500 IVL917500:IVO917500 JFH917500:JFK917500 JPD917500:JPG917500 JYZ917500:JZC917500 KIV917500:KIY917500 KSR917500:KSU917500 LCN917500:LCQ917500 LMJ917500:LMM917500 LWF917500:LWI917500 MGB917500:MGE917500 MPX917500:MQA917500 MZT917500:MZW917500 NJP917500:NJS917500 NTL917500:NTO917500 ODH917500:ODK917500 OND917500:ONG917500 OWZ917500:OXC917500 PGV917500:PGY917500 PQR917500:PQU917500 QAN917500:QAQ917500 QKJ917500:QKM917500 QUF917500:QUI917500 REB917500:REE917500 RNX917500:ROA917500 RXT917500:RXW917500 SHP917500:SHS917500 SRL917500:SRO917500 TBH917500:TBK917500 TLD917500:TLG917500 TUZ917500:TVC917500 UEV917500:UEY917500 UOR917500:UOU917500 UYN917500:UYQ917500 VIJ917500:VIM917500 VSF917500:VSI917500 WCB917500:WCE917500 WLX917500:WMA917500 WVT917500:WVW917500 JH983036:JK983036 TD983036:TG983036 ACZ983036:ADC983036 AMV983036:AMY983036 AWR983036:AWU983036 BGN983036:BGQ983036 BQJ983036:BQM983036 CAF983036:CAI983036 CKB983036:CKE983036 CTX983036:CUA983036 DDT983036:DDW983036 DNP983036:DNS983036 DXL983036:DXO983036 EHH983036:EHK983036 ERD983036:ERG983036 FAZ983036:FBC983036 FKV983036:FKY983036 FUR983036:FUU983036 GEN983036:GEQ983036 GOJ983036:GOM983036 GYF983036:GYI983036 HIB983036:HIE983036 HRX983036:HSA983036 IBT983036:IBW983036 ILP983036:ILS983036 IVL983036:IVO983036 JFH983036:JFK983036 JPD983036:JPG983036 JYZ983036:JZC983036 KIV983036:KIY983036 KSR983036:KSU983036 LCN983036:LCQ983036 LMJ983036:LMM983036 LWF983036:LWI983036 MGB983036:MGE983036 MPX983036:MQA983036 MZT983036:MZW983036 NJP983036:NJS983036 NTL983036:NTO983036 ODH983036:ODK983036 OND983036:ONG983036 OWZ983036:OXC983036 PGV983036:PGY983036 PQR983036:PQU983036 QAN983036:QAQ983036 QKJ983036:QKM983036 QUF983036:QUI983036 REB983036:REE983036 RNX983036:ROA983036 RXT983036:RXW983036 SHP983036:SHS983036 SRL983036:SRO983036 TBH983036:TBK983036 TLD983036:TLG983036 TUZ983036:TVC983036 UEV983036:UEY983036 UOR983036:UOU983036 UYN983036:UYQ983036 VIJ983036:VIM983036 VSF983036:VSI983036 WCB983036:WCE983036 WLX983036:WMA983036 WVT983036:WVW983036 JH65535:JK65535 TD65535:TG65535 ACZ65535:ADC65535 AMV65535:AMY65535 AWR65535:AWU65535 BGN65535:BGQ65535 BQJ65535:BQM65535 CAF65535:CAI65535 CKB65535:CKE65535 CTX65535:CUA65535 DDT65535:DDW65535 DNP65535:DNS65535 DXL65535:DXO65535 EHH65535:EHK65535 ERD65535:ERG65535 FAZ65535:FBC65535 FKV65535:FKY65535 FUR65535:FUU65535 GEN65535:GEQ65535 GOJ65535:GOM65535 GYF65535:GYI65535 HIB65535:HIE65535 HRX65535:HSA65535 IBT65535:IBW65535 ILP65535:ILS65535 IVL65535:IVO65535 JFH65535:JFK65535 JPD65535:JPG65535 JYZ65535:JZC65535 KIV65535:KIY65535 KSR65535:KSU65535 LCN65535:LCQ65535 LMJ65535:LMM65535 LWF65535:LWI65535 MGB65535:MGE65535 MPX65535:MQA65535 MZT65535:MZW65535 NJP65535:NJS65535 NTL65535:NTO65535 ODH65535:ODK65535 OND65535:ONG65535 OWZ65535:OXC65535 PGV65535:PGY65535 PQR65535:PQU65535 QAN65535:QAQ65535 QKJ65535:QKM65535 QUF65535:QUI65535 REB65535:REE65535 RNX65535:ROA65535 RXT65535:RXW65535 SHP65535:SHS65535 SRL65535:SRO65535 TBH65535:TBK65535 TLD65535:TLG65535 TUZ65535:TVC65535 UEV65535:UEY65535 UOR65535:UOU65535 UYN65535:UYQ65535 VIJ65535:VIM65535 VSF65535:VSI65535 WCB65535:WCE65535 WLX65535:WMA65535 WVT65535:WVW65535 JH131071:JK131071 TD131071:TG131071 ACZ131071:ADC131071 AMV131071:AMY131071 AWR131071:AWU131071 BGN131071:BGQ131071 BQJ131071:BQM131071 CAF131071:CAI131071 CKB131071:CKE131071 CTX131071:CUA131071 DDT131071:DDW131071 DNP131071:DNS131071 DXL131071:DXO131071 EHH131071:EHK131071 ERD131071:ERG131071 FAZ131071:FBC131071 FKV131071:FKY131071 FUR131071:FUU131071 GEN131071:GEQ131071 GOJ131071:GOM131071 GYF131071:GYI131071 HIB131071:HIE131071 HRX131071:HSA131071 IBT131071:IBW131071 ILP131071:ILS131071 IVL131071:IVO131071 JFH131071:JFK131071 JPD131071:JPG131071 JYZ131071:JZC131071 KIV131071:KIY131071 KSR131071:KSU131071 LCN131071:LCQ131071 LMJ131071:LMM131071 LWF131071:LWI131071 MGB131071:MGE131071 MPX131071:MQA131071 MZT131071:MZW131071 NJP131071:NJS131071 NTL131071:NTO131071 ODH131071:ODK131071 OND131071:ONG131071 OWZ131071:OXC131071 PGV131071:PGY131071 PQR131071:PQU131071 QAN131071:QAQ131071 QKJ131071:QKM131071 QUF131071:QUI131071 REB131071:REE131071 RNX131071:ROA131071 RXT131071:RXW131071 SHP131071:SHS131071 SRL131071:SRO131071 TBH131071:TBK131071 TLD131071:TLG131071 TUZ131071:TVC131071 UEV131071:UEY131071 UOR131071:UOU131071 UYN131071:UYQ131071 VIJ131071:VIM131071 VSF131071:VSI131071 WCB131071:WCE131071 WLX131071:WMA131071 WVT131071:WVW131071 JH196607:JK196607 TD196607:TG196607 ACZ196607:ADC196607 AMV196607:AMY196607 AWR196607:AWU196607 BGN196607:BGQ196607 BQJ196607:BQM196607 CAF196607:CAI196607 CKB196607:CKE196607 CTX196607:CUA196607 DDT196607:DDW196607 DNP196607:DNS196607 DXL196607:DXO196607 EHH196607:EHK196607 ERD196607:ERG196607 FAZ196607:FBC196607 FKV196607:FKY196607 FUR196607:FUU196607 GEN196607:GEQ196607 GOJ196607:GOM196607 GYF196607:GYI196607 HIB196607:HIE196607 HRX196607:HSA196607 IBT196607:IBW196607 ILP196607:ILS196607 IVL196607:IVO196607 JFH196607:JFK196607 JPD196607:JPG196607 JYZ196607:JZC196607 KIV196607:KIY196607 KSR196607:KSU196607 LCN196607:LCQ196607 LMJ196607:LMM196607 LWF196607:LWI196607 MGB196607:MGE196607 MPX196607:MQA196607 MZT196607:MZW196607 NJP196607:NJS196607 NTL196607:NTO196607 ODH196607:ODK196607 OND196607:ONG196607 OWZ196607:OXC196607 PGV196607:PGY196607 PQR196607:PQU196607 QAN196607:QAQ196607 QKJ196607:QKM196607 QUF196607:QUI196607 REB196607:REE196607 RNX196607:ROA196607 RXT196607:RXW196607 SHP196607:SHS196607 SRL196607:SRO196607 TBH196607:TBK196607 TLD196607:TLG196607 TUZ196607:TVC196607 UEV196607:UEY196607 UOR196607:UOU196607 UYN196607:UYQ196607 VIJ196607:VIM196607 VSF196607:VSI196607 WCB196607:WCE196607 WLX196607:WMA196607 WVT196607:WVW196607 JH262143:JK262143 TD262143:TG262143 ACZ262143:ADC262143 AMV262143:AMY262143 AWR262143:AWU262143 BGN262143:BGQ262143 BQJ262143:BQM262143 CAF262143:CAI262143 CKB262143:CKE262143 CTX262143:CUA262143 DDT262143:DDW262143 DNP262143:DNS262143 DXL262143:DXO262143 EHH262143:EHK262143 ERD262143:ERG262143 FAZ262143:FBC262143 FKV262143:FKY262143 FUR262143:FUU262143 GEN262143:GEQ262143 GOJ262143:GOM262143 GYF262143:GYI262143 HIB262143:HIE262143 HRX262143:HSA262143 IBT262143:IBW262143 ILP262143:ILS262143 IVL262143:IVO262143 JFH262143:JFK262143 JPD262143:JPG262143 JYZ262143:JZC262143 KIV262143:KIY262143 KSR262143:KSU262143 LCN262143:LCQ262143 LMJ262143:LMM262143 LWF262143:LWI262143 MGB262143:MGE262143 MPX262143:MQA262143 MZT262143:MZW262143 NJP262143:NJS262143 NTL262143:NTO262143 ODH262143:ODK262143 OND262143:ONG262143 OWZ262143:OXC262143 PGV262143:PGY262143 PQR262143:PQU262143 QAN262143:QAQ262143 QKJ262143:QKM262143 QUF262143:QUI262143 REB262143:REE262143 RNX262143:ROA262143 RXT262143:RXW262143 SHP262143:SHS262143 SRL262143:SRO262143 TBH262143:TBK262143 TLD262143:TLG262143 TUZ262143:TVC262143 UEV262143:UEY262143 UOR262143:UOU262143 UYN262143:UYQ262143 VIJ262143:VIM262143 VSF262143:VSI262143 WCB262143:WCE262143 WLX262143:WMA262143 WVT262143:WVW262143 JH327679:JK327679 TD327679:TG327679 ACZ327679:ADC327679 AMV327679:AMY327679 AWR327679:AWU327679 BGN327679:BGQ327679 BQJ327679:BQM327679 CAF327679:CAI327679 CKB327679:CKE327679 CTX327679:CUA327679 DDT327679:DDW327679 DNP327679:DNS327679 DXL327679:DXO327679 EHH327679:EHK327679 ERD327679:ERG327679 FAZ327679:FBC327679 FKV327679:FKY327679 FUR327679:FUU327679 GEN327679:GEQ327679 GOJ327679:GOM327679 GYF327679:GYI327679 HIB327679:HIE327679 HRX327679:HSA327679 IBT327679:IBW327679 ILP327679:ILS327679 IVL327679:IVO327679 JFH327679:JFK327679 JPD327679:JPG327679 JYZ327679:JZC327679 KIV327679:KIY327679 KSR327679:KSU327679 LCN327679:LCQ327679 LMJ327679:LMM327679 LWF327679:LWI327679 MGB327679:MGE327679 MPX327679:MQA327679 MZT327679:MZW327679 NJP327679:NJS327679 NTL327679:NTO327679 ODH327679:ODK327679 OND327679:ONG327679 OWZ327679:OXC327679 PGV327679:PGY327679 PQR327679:PQU327679 QAN327679:QAQ327679 QKJ327679:QKM327679 QUF327679:QUI327679 REB327679:REE327679 RNX327679:ROA327679 RXT327679:RXW327679 SHP327679:SHS327679 SRL327679:SRO327679 TBH327679:TBK327679 TLD327679:TLG327679 TUZ327679:TVC327679 UEV327679:UEY327679 UOR327679:UOU327679 UYN327679:UYQ327679 VIJ327679:VIM327679 VSF327679:VSI327679 WCB327679:WCE327679 WLX327679:WMA327679 WVT327679:WVW327679 JH393215:JK393215 TD393215:TG393215 ACZ393215:ADC393215 AMV393215:AMY393215 AWR393215:AWU393215 BGN393215:BGQ393215 BQJ393215:BQM393215 CAF393215:CAI393215 CKB393215:CKE393215 CTX393215:CUA393215 DDT393215:DDW393215 DNP393215:DNS393215 DXL393215:DXO393215 EHH393215:EHK393215 ERD393215:ERG393215 FAZ393215:FBC393215 FKV393215:FKY393215 FUR393215:FUU393215 GEN393215:GEQ393215 GOJ393215:GOM393215 GYF393215:GYI393215 HIB393215:HIE393215 HRX393215:HSA393215 IBT393215:IBW393215 ILP393215:ILS393215 IVL393215:IVO393215 JFH393215:JFK393215 JPD393215:JPG393215 JYZ393215:JZC393215 KIV393215:KIY393215 KSR393215:KSU393215 LCN393215:LCQ393215 LMJ393215:LMM393215 LWF393215:LWI393215 MGB393215:MGE393215 MPX393215:MQA393215 MZT393215:MZW393215 NJP393215:NJS393215 NTL393215:NTO393215 ODH393215:ODK393215 OND393215:ONG393215 OWZ393215:OXC393215 PGV393215:PGY393215 PQR393215:PQU393215 QAN393215:QAQ393215 QKJ393215:QKM393215 QUF393215:QUI393215 REB393215:REE393215 RNX393215:ROA393215 RXT393215:RXW393215 SHP393215:SHS393215 SRL393215:SRO393215 TBH393215:TBK393215 TLD393215:TLG393215 TUZ393215:TVC393215 UEV393215:UEY393215 UOR393215:UOU393215 UYN393215:UYQ393215 VIJ393215:VIM393215 VSF393215:VSI393215 WCB393215:WCE393215 WLX393215:WMA393215 WVT393215:WVW393215 JH458751:JK458751 TD458751:TG458751 ACZ458751:ADC458751 AMV458751:AMY458751 AWR458751:AWU458751 BGN458751:BGQ458751 BQJ458751:BQM458751 CAF458751:CAI458751 CKB458751:CKE458751 CTX458751:CUA458751 DDT458751:DDW458751 DNP458751:DNS458751 DXL458751:DXO458751 EHH458751:EHK458751 ERD458751:ERG458751 FAZ458751:FBC458751 FKV458751:FKY458751 FUR458751:FUU458751 GEN458751:GEQ458751 GOJ458751:GOM458751 GYF458751:GYI458751 HIB458751:HIE458751 HRX458751:HSA458751 IBT458751:IBW458751 ILP458751:ILS458751 IVL458751:IVO458751 JFH458751:JFK458751 JPD458751:JPG458751 JYZ458751:JZC458751 KIV458751:KIY458751 KSR458751:KSU458751 LCN458751:LCQ458751 LMJ458751:LMM458751 LWF458751:LWI458751 MGB458751:MGE458751 MPX458751:MQA458751 MZT458751:MZW458751 NJP458751:NJS458751 NTL458751:NTO458751 ODH458751:ODK458751 OND458751:ONG458751 OWZ458751:OXC458751 PGV458751:PGY458751 PQR458751:PQU458751 QAN458751:QAQ458751 QKJ458751:QKM458751 QUF458751:QUI458751 REB458751:REE458751 RNX458751:ROA458751 RXT458751:RXW458751 SHP458751:SHS458751 SRL458751:SRO458751 TBH458751:TBK458751 TLD458751:TLG458751 TUZ458751:TVC458751 UEV458751:UEY458751 UOR458751:UOU458751 UYN458751:UYQ458751 VIJ458751:VIM458751 VSF458751:VSI458751 WCB458751:WCE458751 WLX458751:WMA458751 WVT458751:WVW458751 JH524287:JK524287 TD524287:TG524287 ACZ524287:ADC524287 AMV524287:AMY524287 AWR524287:AWU524287 BGN524287:BGQ524287 BQJ524287:BQM524287 CAF524287:CAI524287 CKB524287:CKE524287 CTX524287:CUA524287 DDT524287:DDW524287 DNP524287:DNS524287 DXL524287:DXO524287 EHH524287:EHK524287 ERD524287:ERG524287 FAZ524287:FBC524287 FKV524287:FKY524287 FUR524287:FUU524287 GEN524287:GEQ524287 GOJ524287:GOM524287 GYF524287:GYI524287 HIB524287:HIE524287 HRX524287:HSA524287 IBT524287:IBW524287 ILP524287:ILS524287 IVL524287:IVO524287 JFH524287:JFK524287 JPD524287:JPG524287 JYZ524287:JZC524287 KIV524287:KIY524287 KSR524287:KSU524287 LCN524287:LCQ524287 LMJ524287:LMM524287 LWF524287:LWI524287 MGB524287:MGE524287 MPX524287:MQA524287 MZT524287:MZW524287 NJP524287:NJS524287 NTL524287:NTO524287 ODH524287:ODK524287 OND524287:ONG524287 OWZ524287:OXC524287 PGV524287:PGY524287 PQR524287:PQU524287 QAN524287:QAQ524287 QKJ524287:QKM524287 QUF524287:QUI524287 REB524287:REE524287 RNX524287:ROA524287 RXT524287:RXW524287 SHP524287:SHS524287 SRL524287:SRO524287 TBH524287:TBK524287 TLD524287:TLG524287 TUZ524287:TVC524287 UEV524287:UEY524287 UOR524287:UOU524287 UYN524287:UYQ524287 VIJ524287:VIM524287 VSF524287:VSI524287 WCB524287:WCE524287 WLX524287:WMA524287 WVT524287:WVW524287 JH589823:JK589823 TD589823:TG589823 ACZ589823:ADC589823 AMV589823:AMY589823 AWR589823:AWU589823 BGN589823:BGQ589823 BQJ589823:BQM589823 CAF589823:CAI589823 CKB589823:CKE589823 CTX589823:CUA589823 DDT589823:DDW589823 DNP589823:DNS589823 DXL589823:DXO589823 EHH589823:EHK589823 ERD589823:ERG589823 FAZ589823:FBC589823 FKV589823:FKY589823 FUR589823:FUU589823 GEN589823:GEQ589823 GOJ589823:GOM589823 GYF589823:GYI589823 HIB589823:HIE589823 HRX589823:HSA589823 IBT589823:IBW589823 ILP589823:ILS589823 IVL589823:IVO589823 JFH589823:JFK589823 JPD589823:JPG589823 JYZ589823:JZC589823 KIV589823:KIY589823 KSR589823:KSU589823 LCN589823:LCQ589823 LMJ589823:LMM589823 LWF589823:LWI589823 MGB589823:MGE589823 MPX589823:MQA589823 MZT589823:MZW589823 NJP589823:NJS589823 NTL589823:NTO589823 ODH589823:ODK589823 OND589823:ONG589823 OWZ589823:OXC589823 PGV589823:PGY589823 PQR589823:PQU589823 QAN589823:QAQ589823 QKJ589823:QKM589823 QUF589823:QUI589823 REB589823:REE589823 RNX589823:ROA589823 RXT589823:RXW589823 SHP589823:SHS589823 SRL589823:SRO589823 TBH589823:TBK589823 TLD589823:TLG589823 TUZ589823:TVC589823 UEV589823:UEY589823 UOR589823:UOU589823 UYN589823:UYQ589823 VIJ589823:VIM589823 VSF589823:VSI589823 WCB589823:WCE589823 WLX589823:WMA589823 WVT589823:WVW589823 JH655359:JK655359 TD655359:TG655359 ACZ655359:ADC655359 AMV655359:AMY655359 AWR655359:AWU655359 BGN655359:BGQ655359 BQJ655359:BQM655359 CAF655359:CAI655359 CKB655359:CKE655359 CTX655359:CUA655359 DDT655359:DDW655359 DNP655359:DNS655359 DXL655359:DXO655359 EHH655359:EHK655359 ERD655359:ERG655359 FAZ655359:FBC655359 FKV655359:FKY655359 FUR655359:FUU655359 GEN655359:GEQ655359 GOJ655359:GOM655359 GYF655359:GYI655359 HIB655359:HIE655359 HRX655359:HSA655359 IBT655359:IBW655359 ILP655359:ILS655359 IVL655359:IVO655359 JFH655359:JFK655359 JPD655359:JPG655359 JYZ655359:JZC655359 KIV655359:KIY655359 KSR655359:KSU655359 LCN655359:LCQ655359 LMJ655359:LMM655359 LWF655359:LWI655359 MGB655359:MGE655359 MPX655359:MQA655359 MZT655359:MZW655359 NJP655359:NJS655359 NTL655359:NTO655359 ODH655359:ODK655359 OND655359:ONG655359 OWZ655359:OXC655359 PGV655359:PGY655359 PQR655359:PQU655359 QAN655359:QAQ655359 QKJ655359:QKM655359 QUF655359:QUI655359 REB655359:REE655359 RNX655359:ROA655359 RXT655359:RXW655359 SHP655359:SHS655359 SRL655359:SRO655359 TBH655359:TBK655359 TLD655359:TLG655359 TUZ655359:TVC655359 UEV655359:UEY655359 UOR655359:UOU655359 UYN655359:UYQ655359 VIJ655359:VIM655359 VSF655359:VSI655359 WCB655359:WCE655359 WLX655359:WMA655359 WVT655359:WVW655359 JH720895:JK720895 TD720895:TG720895 ACZ720895:ADC720895 AMV720895:AMY720895 AWR720895:AWU720895 BGN720895:BGQ720895 BQJ720895:BQM720895 CAF720895:CAI720895 CKB720895:CKE720895 CTX720895:CUA720895 DDT720895:DDW720895 DNP720895:DNS720895 DXL720895:DXO720895 EHH720895:EHK720895 ERD720895:ERG720895 FAZ720895:FBC720895 FKV720895:FKY720895 FUR720895:FUU720895 GEN720895:GEQ720895 GOJ720895:GOM720895 GYF720895:GYI720895 HIB720895:HIE720895 HRX720895:HSA720895 IBT720895:IBW720895 ILP720895:ILS720895 IVL720895:IVO720895 JFH720895:JFK720895 JPD720895:JPG720895 JYZ720895:JZC720895 KIV720895:KIY720895 KSR720895:KSU720895 LCN720895:LCQ720895 LMJ720895:LMM720895 LWF720895:LWI720895 MGB720895:MGE720895 MPX720895:MQA720895 MZT720895:MZW720895 NJP720895:NJS720895 NTL720895:NTO720895 ODH720895:ODK720895 OND720895:ONG720895 OWZ720895:OXC720895 PGV720895:PGY720895 PQR720895:PQU720895 QAN720895:QAQ720895 QKJ720895:QKM720895 QUF720895:QUI720895 REB720895:REE720895 RNX720895:ROA720895 RXT720895:RXW720895 SHP720895:SHS720895 SRL720895:SRO720895 TBH720895:TBK720895 TLD720895:TLG720895 TUZ720895:TVC720895 UEV720895:UEY720895 UOR720895:UOU720895 UYN720895:UYQ720895 VIJ720895:VIM720895 VSF720895:VSI720895 WCB720895:WCE720895 WLX720895:WMA720895 WVT720895:WVW720895 JH786431:JK786431 TD786431:TG786431 ACZ786431:ADC786431 AMV786431:AMY786431 AWR786431:AWU786431 BGN786431:BGQ786431 BQJ786431:BQM786431 CAF786431:CAI786431 CKB786431:CKE786431 CTX786431:CUA786431 DDT786431:DDW786431 DNP786431:DNS786431 DXL786431:DXO786431 EHH786431:EHK786431 ERD786431:ERG786431 FAZ786431:FBC786431 FKV786431:FKY786431 FUR786431:FUU786431 GEN786431:GEQ786431 GOJ786431:GOM786431 GYF786431:GYI786431 HIB786431:HIE786431 HRX786431:HSA786431 IBT786431:IBW786431 ILP786431:ILS786431 IVL786431:IVO786431 JFH786431:JFK786431 JPD786431:JPG786431 JYZ786431:JZC786431 KIV786431:KIY786431 KSR786431:KSU786431 LCN786431:LCQ786431 LMJ786431:LMM786431 LWF786431:LWI786431 MGB786431:MGE786431 MPX786431:MQA786431 MZT786431:MZW786431 NJP786431:NJS786431 NTL786431:NTO786431 ODH786431:ODK786431 OND786431:ONG786431 OWZ786431:OXC786431 PGV786431:PGY786431 PQR786431:PQU786431 QAN786431:QAQ786431 QKJ786431:QKM786431 QUF786431:QUI786431 REB786431:REE786431 RNX786431:ROA786431 RXT786431:RXW786431 SHP786431:SHS786431 SRL786431:SRO786431 TBH786431:TBK786431 TLD786431:TLG786431 TUZ786431:TVC786431 UEV786431:UEY786431 UOR786431:UOU786431 UYN786431:UYQ786431 VIJ786431:VIM786431 VSF786431:VSI786431 WCB786431:WCE786431 WLX786431:WMA786431 WVT786431:WVW786431 JH851967:JK851967 TD851967:TG851967 ACZ851967:ADC851967 AMV851967:AMY851967 AWR851967:AWU851967 BGN851967:BGQ851967 BQJ851967:BQM851967 CAF851967:CAI851967 CKB851967:CKE851967 CTX851967:CUA851967 DDT851967:DDW851967 DNP851967:DNS851967 DXL851967:DXO851967 EHH851967:EHK851967 ERD851967:ERG851967 FAZ851967:FBC851967 FKV851967:FKY851967 FUR851967:FUU851967 GEN851967:GEQ851967 GOJ851967:GOM851967 GYF851967:GYI851967 HIB851967:HIE851967 HRX851967:HSA851967 IBT851967:IBW851967 ILP851967:ILS851967 IVL851967:IVO851967 JFH851967:JFK851967 JPD851967:JPG851967 JYZ851967:JZC851967 KIV851967:KIY851967 KSR851967:KSU851967 LCN851967:LCQ851967 LMJ851967:LMM851967 LWF851967:LWI851967 MGB851967:MGE851967 MPX851967:MQA851967 MZT851967:MZW851967 NJP851967:NJS851967 NTL851967:NTO851967 ODH851967:ODK851967 OND851967:ONG851967 OWZ851967:OXC851967 PGV851967:PGY851967 PQR851967:PQU851967 QAN851967:QAQ851967 QKJ851967:QKM851967 QUF851967:QUI851967 REB851967:REE851967 RNX851967:ROA851967 RXT851967:RXW851967 SHP851967:SHS851967 SRL851967:SRO851967 TBH851967:TBK851967 TLD851967:TLG851967 TUZ851967:TVC851967 UEV851967:UEY851967 UOR851967:UOU851967 UYN851967:UYQ851967 VIJ851967:VIM851967 VSF851967:VSI851967 WCB851967:WCE851967 WLX851967:WMA851967 WVT851967:WVW851967 JH917503:JK917503 TD917503:TG917503 ACZ917503:ADC917503 AMV917503:AMY917503 AWR917503:AWU917503 BGN917503:BGQ917503 BQJ917503:BQM917503 CAF917503:CAI917503 CKB917503:CKE917503 CTX917503:CUA917503 DDT917503:DDW917503 DNP917503:DNS917503 DXL917503:DXO917503 EHH917503:EHK917503 ERD917503:ERG917503 FAZ917503:FBC917503 FKV917503:FKY917503 FUR917503:FUU917503 GEN917503:GEQ917503 GOJ917503:GOM917503 GYF917503:GYI917503 HIB917503:HIE917503 HRX917503:HSA917503 IBT917503:IBW917503 ILP917503:ILS917503 IVL917503:IVO917503 JFH917503:JFK917503 JPD917503:JPG917503 JYZ917503:JZC917503 KIV917503:KIY917503 KSR917503:KSU917503 LCN917503:LCQ917503 LMJ917503:LMM917503 LWF917503:LWI917503 MGB917503:MGE917503 MPX917503:MQA917503 MZT917503:MZW917503 NJP917503:NJS917503 NTL917503:NTO917503 ODH917503:ODK917503 OND917503:ONG917503 OWZ917503:OXC917503 PGV917503:PGY917503 PQR917503:PQU917503 QAN917503:QAQ917503 QKJ917503:QKM917503 QUF917503:QUI917503 REB917503:REE917503 RNX917503:ROA917503 RXT917503:RXW917503 SHP917503:SHS917503 SRL917503:SRO917503 TBH917503:TBK917503 TLD917503:TLG917503 TUZ917503:TVC917503 UEV917503:UEY917503 UOR917503:UOU917503 UYN917503:UYQ917503 VIJ917503:VIM917503 VSF917503:VSI917503 WCB917503:WCE917503 WLX917503:WMA917503 WVT917503:WVW917503 JH983039:JK983039 TD983039:TG983039 ACZ983039:ADC983039 AMV983039:AMY983039 AWR983039:AWU983039 BGN983039:BGQ983039 BQJ983039:BQM983039 CAF983039:CAI983039 CKB983039:CKE983039 CTX983039:CUA983039 DDT983039:DDW983039 DNP983039:DNS983039 DXL983039:DXO983039 EHH983039:EHK983039 ERD983039:ERG983039 FAZ983039:FBC983039 FKV983039:FKY983039 FUR983039:FUU983039 GEN983039:GEQ983039 GOJ983039:GOM983039 GYF983039:GYI983039 HIB983039:HIE983039 HRX983039:HSA983039 IBT983039:IBW983039 ILP983039:ILS983039 IVL983039:IVO983039 JFH983039:JFK983039 JPD983039:JPG983039 JYZ983039:JZC983039 KIV983039:KIY983039 KSR983039:KSU983039 LCN983039:LCQ983039 LMJ983039:LMM983039 LWF983039:LWI983039 MGB983039:MGE983039 MPX983039:MQA983039 MZT983039:MZW983039 NJP983039:NJS983039 NTL983039:NTO983039 ODH983039:ODK983039 OND983039:ONG983039 OWZ983039:OXC983039 PGV983039:PGY983039 PQR983039:PQU983039 QAN983039:QAQ983039 QKJ983039:QKM983039 QUF983039:QUI983039 REB983039:REE983039 RNX983039:ROA983039 RXT983039:RXW983039 SHP983039:SHS983039 SRL983039:SRO983039 TBH983039:TBK983039 TLD983039:TLG983039 TUZ983039:TVC983039 UEV983039:UEY983039 UOR983039:UOU983039 UYN983039:UYQ983039 VIJ983039:VIM983039 VSF983039:VSI983039 WCB983039:WCE983039 WLX983039:WMA983039 WVT983039:WVW983039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I983047:N983047 O983042 I917511:N917511 O917506 I851975:N851975 O851970 I786439:N786439 O786434 I720903:N720903 O720898 I655367:N655367 O655362 I589831:N589831 O589826 I524295:N524295 O524290 I458759:N458759 O458754 I393223:N393223 O393218 I327687:N327687 O327682 I262151:N262151 O262146 I196615:N196615 O196610 I131079:N131079 O131074 I65543:N65543 O65538 I983044:N983044 O983039 I917508:N917508 O917503 I851972:N851972 O851967 I786436:N786436 O786431 I720900:N720900 O720895 I655364:N655364 O655359 I589828:N589828 O589823 I524292:N524292 O524287 I458756:N458756 O458751 I393220:N393220 O393215 I327684:N327684 O327679 I262148:N262148 O262143 I196612:N196612 O196607 I131076:N131076 O131071 I65540:N65540 O65535 I983041:N983041 O983036 I917505:N917505 O917500 I851969:N851969 O851964 I786433:N786433 O786428 I720897:N720897 O720892 I655361:N655361 O655356 I589825:N589825 O589820 I524289:N524289 O524284 I458753:N458753 O458748 I393217:N393217 O393212 I327681:N327681 O327676 I262145:N262145 O262140 I196609:N196609 O196604 I131073:N131073 O131068 I65537:N65537 O65532" xr:uid="{00000000-0002-0000-0000-000001000000}">
      <formula1>10</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D131109:E131109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D196645:E196645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D262181:E262181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D327717:E327717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D393253:E393253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D458789:E458789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D524325:E524325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D589861:E589861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D655397:E655397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D720933:E720933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D786469:E786469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D852005:E852005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D917541:E917541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D983077:E983077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xr:uid="{00000000-0002-0000-0000-000002000000}">
      <formula1>0</formula1>
      <formula2>0</formula2>
    </dataValidation>
    <dataValidation type="list" allowBlank="1" showErrorMessage="1" sqref="WVO983053:WVW983053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JC65549:JK65549 SY65549:TG65549 ACU65549:ADC65549 AMQ65549:AMY65549 AWM65549:AWU65549 BGI65549:BGQ65549 BQE65549:BQM65549 CAA65549:CAI65549 CJW65549:CKE65549 CTS65549:CUA65549 DDO65549:DDW65549 DNK65549:DNS65549 DXG65549:DXO65549 EHC65549:EHK65549 EQY65549:ERG65549 FAU65549:FBC65549 FKQ65549:FKY65549 FUM65549:FUU65549 GEI65549:GEQ65549 GOE65549:GOM65549 GYA65549:GYI65549 HHW65549:HIE65549 HRS65549:HSA65549 IBO65549:IBW65549 ILK65549:ILS65549 IVG65549:IVO65549 JFC65549:JFK65549 JOY65549:JPG65549 JYU65549:JZC65549 KIQ65549:KIY65549 KSM65549:KSU65549 LCI65549:LCQ65549 LME65549:LMM65549 LWA65549:LWI65549 MFW65549:MGE65549 MPS65549:MQA65549 MZO65549:MZW65549 NJK65549:NJS65549 NTG65549:NTO65549 ODC65549:ODK65549 OMY65549:ONG65549 OWU65549:OXC65549 PGQ65549:PGY65549 PQM65549:PQU65549 QAI65549:QAQ65549 QKE65549:QKM65549 QUA65549:QUI65549 RDW65549:REE65549 RNS65549:ROA65549 RXO65549:RXW65549 SHK65549:SHS65549 SRG65549:SRO65549 TBC65549:TBK65549 TKY65549:TLG65549 TUU65549:TVC65549 UEQ65549:UEY65549 UOM65549:UOU65549 UYI65549:UYQ65549 VIE65549:VIM65549 VSA65549:VSI65549 WBW65549:WCE65549 WLS65549:WMA65549 WVO65549:WVW65549 JC131085:JK131085 SY131085:TG131085 ACU131085:ADC131085 AMQ131085:AMY131085 AWM131085:AWU131085 BGI131085:BGQ131085 BQE131085:BQM131085 CAA131085:CAI131085 CJW131085:CKE131085 CTS131085:CUA131085 DDO131085:DDW131085 DNK131085:DNS131085 DXG131085:DXO131085 EHC131085:EHK131085 EQY131085:ERG131085 FAU131085:FBC131085 FKQ131085:FKY131085 FUM131085:FUU131085 GEI131085:GEQ131085 GOE131085:GOM131085 GYA131085:GYI131085 HHW131085:HIE131085 HRS131085:HSA131085 IBO131085:IBW131085 ILK131085:ILS131085 IVG131085:IVO131085 JFC131085:JFK131085 JOY131085:JPG131085 JYU131085:JZC131085 KIQ131085:KIY131085 KSM131085:KSU131085 LCI131085:LCQ131085 LME131085:LMM131085 LWA131085:LWI131085 MFW131085:MGE131085 MPS131085:MQA131085 MZO131085:MZW131085 NJK131085:NJS131085 NTG131085:NTO131085 ODC131085:ODK131085 OMY131085:ONG131085 OWU131085:OXC131085 PGQ131085:PGY131085 PQM131085:PQU131085 QAI131085:QAQ131085 QKE131085:QKM131085 QUA131085:QUI131085 RDW131085:REE131085 RNS131085:ROA131085 RXO131085:RXW131085 SHK131085:SHS131085 SRG131085:SRO131085 TBC131085:TBK131085 TKY131085:TLG131085 TUU131085:TVC131085 UEQ131085:UEY131085 UOM131085:UOU131085 UYI131085:UYQ131085 VIE131085:VIM131085 VSA131085:VSI131085 WBW131085:WCE131085 WLS131085:WMA131085 WVO131085:WVW131085 JC196621:JK196621 SY196621:TG196621 ACU196621:ADC196621 AMQ196621:AMY196621 AWM196621:AWU196621 BGI196621:BGQ196621 BQE196621:BQM196621 CAA196621:CAI196621 CJW196621:CKE196621 CTS196621:CUA196621 DDO196621:DDW196621 DNK196621:DNS196621 DXG196621:DXO196621 EHC196621:EHK196621 EQY196621:ERG196621 FAU196621:FBC196621 FKQ196621:FKY196621 FUM196621:FUU196621 GEI196621:GEQ196621 GOE196621:GOM196621 GYA196621:GYI196621 HHW196621:HIE196621 HRS196621:HSA196621 IBO196621:IBW196621 ILK196621:ILS196621 IVG196621:IVO196621 JFC196621:JFK196621 JOY196621:JPG196621 JYU196621:JZC196621 KIQ196621:KIY196621 KSM196621:KSU196621 LCI196621:LCQ196621 LME196621:LMM196621 LWA196621:LWI196621 MFW196621:MGE196621 MPS196621:MQA196621 MZO196621:MZW196621 NJK196621:NJS196621 NTG196621:NTO196621 ODC196621:ODK196621 OMY196621:ONG196621 OWU196621:OXC196621 PGQ196621:PGY196621 PQM196621:PQU196621 QAI196621:QAQ196621 QKE196621:QKM196621 QUA196621:QUI196621 RDW196621:REE196621 RNS196621:ROA196621 RXO196621:RXW196621 SHK196621:SHS196621 SRG196621:SRO196621 TBC196621:TBK196621 TKY196621:TLG196621 TUU196621:TVC196621 UEQ196621:UEY196621 UOM196621:UOU196621 UYI196621:UYQ196621 VIE196621:VIM196621 VSA196621:VSI196621 WBW196621:WCE196621 WLS196621:WMA196621 WVO196621:WVW196621 JC262157:JK262157 SY262157:TG262157 ACU262157:ADC262157 AMQ262157:AMY262157 AWM262157:AWU262157 BGI262157:BGQ262157 BQE262157:BQM262157 CAA262157:CAI262157 CJW262157:CKE262157 CTS262157:CUA262157 DDO262157:DDW262157 DNK262157:DNS262157 DXG262157:DXO262157 EHC262157:EHK262157 EQY262157:ERG262157 FAU262157:FBC262157 FKQ262157:FKY262157 FUM262157:FUU262157 GEI262157:GEQ262157 GOE262157:GOM262157 GYA262157:GYI262157 HHW262157:HIE262157 HRS262157:HSA262157 IBO262157:IBW262157 ILK262157:ILS262157 IVG262157:IVO262157 JFC262157:JFK262157 JOY262157:JPG262157 JYU262157:JZC262157 KIQ262157:KIY262157 KSM262157:KSU262157 LCI262157:LCQ262157 LME262157:LMM262157 LWA262157:LWI262157 MFW262157:MGE262157 MPS262157:MQA262157 MZO262157:MZW262157 NJK262157:NJS262157 NTG262157:NTO262157 ODC262157:ODK262157 OMY262157:ONG262157 OWU262157:OXC262157 PGQ262157:PGY262157 PQM262157:PQU262157 QAI262157:QAQ262157 QKE262157:QKM262157 QUA262157:QUI262157 RDW262157:REE262157 RNS262157:ROA262157 RXO262157:RXW262157 SHK262157:SHS262157 SRG262157:SRO262157 TBC262157:TBK262157 TKY262157:TLG262157 TUU262157:TVC262157 UEQ262157:UEY262157 UOM262157:UOU262157 UYI262157:UYQ262157 VIE262157:VIM262157 VSA262157:VSI262157 WBW262157:WCE262157 WLS262157:WMA262157 WVO262157:WVW262157 JC327693:JK327693 SY327693:TG327693 ACU327693:ADC327693 AMQ327693:AMY327693 AWM327693:AWU327693 BGI327693:BGQ327693 BQE327693:BQM327693 CAA327693:CAI327693 CJW327693:CKE327693 CTS327693:CUA327693 DDO327693:DDW327693 DNK327693:DNS327693 DXG327693:DXO327693 EHC327693:EHK327693 EQY327693:ERG327693 FAU327693:FBC327693 FKQ327693:FKY327693 FUM327693:FUU327693 GEI327693:GEQ327693 GOE327693:GOM327693 GYA327693:GYI327693 HHW327693:HIE327693 HRS327693:HSA327693 IBO327693:IBW327693 ILK327693:ILS327693 IVG327693:IVO327693 JFC327693:JFK327693 JOY327693:JPG327693 JYU327693:JZC327693 KIQ327693:KIY327693 KSM327693:KSU327693 LCI327693:LCQ327693 LME327693:LMM327693 LWA327693:LWI327693 MFW327693:MGE327693 MPS327693:MQA327693 MZO327693:MZW327693 NJK327693:NJS327693 NTG327693:NTO327693 ODC327693:ODK327693 OMY327693:ONG327693 OWU327693:OXC327693 PGQ327693:PGY327693 PQM327693:PQU327693 QAI327693:QAQ327693 QKE327693:QKM327693 QUA327693:QUI327693 RDW327693:REE327693 RNS327693:ROA327693 RXO327693:RXW327693 SHK327693:SHS327693 SRG327693:SRO327693 TBC327693:TBK327693 TKY327693:TLG327693 TUU327693:TVC327693 UEQ327693:UEY327693 UOM327693:UOU327693 UYI327693:UYQ327693 VIE327693:VIM327693 VSA327693:VSI327693 WBW327693:WCE327693 WLS327693:WMA327693 WVO327693:WVW327693 JC393229:JK393229 SY393229:TG393229 ACU393229:ADC393229 AMQ393229:AMY393229 AWM393229:AWU393229 BGI393229:BGQ393229 BQE393229:BQM393229 CAA393229:CAI393229 CJW393229:CKE393229 CTS393229:CUA393229 DDO393229:DDW393229 DNK393229:DNS393229 DXG393229:DXO393229 EHC393229:EHK393229 EQY393229:ERG393229 FAU393229:FBC393229 FKQ393229:FKY393229 FUM393229:FUU393229 GEI393229:GEQ393229 GOE393229:GOM393229 GYA393229:GYI393229 HHW393229:HIE393229 HRS393229:HSA393229 IBO393229:IBW393229 ILK393229:ILS393229 IVG393229:IVO393229 JFC393229:JFK393229 JOY393229:JPG393229 JYU393229:JZC393229 KIQ393229:KIY393229 KSM393229:KSU393229 LCI393229:LCQ393229 LME393229:LMM393229 LWA393229:LWI393229 MFW393229:MGE393229 MPS393229:MQA393229 MZO393229:MZW393229 NJK393229:NJS393229 NTG393229:NTO393229 ODC393229:ODK393229 OMY393229:ONG393229 OWU393229:OXC393229 PGQ393229:PGY393229 PQM393229:PQU393229 QAI393229:QAQ393229 QKE393229:QKM393229 QUA393229:QUI393229 RDW393229:REE393229 RNS393229:ROA393229 RXO393229:RXW393229 SHK393229:SHS393229 SRG393229:SRO393229 TBC393229:TBK393229 TKY393229:TLG393229 TUU393229:TVC393229 UEQ393229:UEY393229 UOM393229:UOU393229 UYI393229:UYQ393229 VIE393229:VIM393229 VSA393229:VSI393229 WBW393229:WCE393229 WLS393229:WMA393229 WVO393229:WVW393229 JC458765:JK458765 SY458765:TG458765 ACU458765:ADC458765 AMQ458765:AMY458765 AWM458765:AWU458765 BGI458765:BGQ458765 BQE458765:BQM458765 CAA458765:CAI458765 CJW458765:CKE458765 CTS458765:CUA458765 DDO458765:DDW458765 DNK458765:DNS458765 DXG458765:DXO458765 EHC458765:EHK458765 EQY458765:ERG458765 FAU458765:FBC458765 FKQ458765:FKY458765 FUM458765:FUU458765 GEI458765:GEQ458765 GOE458765:GOM458765 GYA458765:GYI458765 HHW458765:HIE458765 HRS458765:HSA458765 IBO458765:IBW458765 ILK458765:ILS458765 IVG458765:IVO458765 JFC458765:JFK458765 JOY458765:JPG458765 JYU458765:JZC458765 KIQ458765:KIY458765 KSM458765:KSU458765 LCI458765:LCQ458765 LME458765:LMM458765 LWA458765:LWI458765 MFW458765:MGE458765 MPS458765:MQA458765 MZO458765:MZW458765 NJK458765:NJS458765 NTG458765:NTO458765 ODC458765:ODK458765 OMY458765:ONG458765 OWU458765:OXC458765 PGQ458765:PGY458765 PQM458765:PQU458765 QAI458765:QAQ458765 QKE458765:QKM458765 QUA458765:QUI458765 RDW458765:REE458765 RNS458765:ROA458765 RXO458765:RXW458765 SHK458765:SHS458765 SRG458765:SRO458765 TBC458765:TBK458765 TKY458765:TLG458765 TUU458765:TVC458765 UEQ458765:UEY458765 UOM458765:UOU458765 UYI458765:UYQ458765 VIE458765:VIM458765 VSA458765:VSI458765 WBW458765:WCE458765 WLS458765:WMA458765 WVO458765:WVW458765 JC524301:JK524301 SY524301:TG524301 ACU524301:ADC524301 AMQ524301:AMY524301 AWM524301:AWU524301 BGI524301:BGQ524301 BQE524301:BQM524301 CAA524301:CAI524301 CJW524301:CKE524301 CTS524301:CUA524301 DDO524301:DDW524301 DNK524301:DNS524301 DXG524301:DXO524301 EHC524301:EHK524301 EQY524301:ERG524301 FAU524301:FBC524301 FKQ524301:FKY524301 FUM524301:FUU524301 GEI524301:GEQ524301 GOE524301:GOM524301 GYA524301:GYI524301 HHW524301:HIE524301 HRS524301:HSA524301 IBO524301:IBW524301 ILK524301:ILS524301 IVG524301:IVO524301 JFC524301:JFK524301 JOY524301:JPG524301 JYU524301:JZC524301 KIQ524301:KIY524301 KSM524301:KSU524301 LCI524301:LCQ524301 LME524301:LMM524301 LWA524301:LWI524301 MFW524301:MGE524301 MPS524301:MQA524301 MZO524301:MZW524301 NJK524301:NJS524301 NTG524301:NTO524301 ODC524301:ODK524301 OMY524301:ONG524301 OWU524301:OXC524301 PGQ524301:PGY524301 PQM524301:PQU524301 QAI524301:QAQ524301 QKE524301:QKM524301 QUA524301:QUI524301 RDW524301:REE524301 RNS524301:ROA524301 RXO524301:RXW524301 SHK524301:SHS524301 SRG524301:SRO524301 TBC524301:TBK524301 TKY524301:TLG524301 TUU524301:TVC524301 UEQ524301:UEY524301 UOM524301:UOU524301 UYI524301:UYQ524301 VIE524301:VIM524301 VSA524301:VSI524301 WBW524301:WCE524301 WLS524301:WMA524301 WVO524301:WVW524301 JC589837:JK589837 SY589837:TG589837 ACU589837:ADC589837 AMQ589837:AMY589837 AWM589837:AWU589837 BGI589837:BGQ589837 BQE589837:BQM589837 CAA589837:CAI589837 CJW589837:CKE589837 CTS589837:CUA589837 DDO589837:DDW589837 DNK589837:DNS589837 DXG589837:DXO589837 EHC589837:EHK589837 EQY589837:ERG589837 FAU589837:FBC589837 FKQ589837:FKY589837 FUM589837:FUU589837 GEI589837:GEQ589837 GOE589837:GOM589837 GYA589837:GYI589837 HHW589837:HIE589837 HRS589837:HSA589837 IBO589837:IBW589837 ILK589837:ILS589837 IVG589837:IVO589837 JFC589837:JFK589837 JOY589837:JPG589837 JYU589837:JZC589837 KIQ589837:KIY589837 KSM589837:KSU589837 LCI589837:LCQ589837 LME589837:LMM589837 LWA589837:LWI589837 MFW589837:MGE589837 MPS589837:MQA589837 MZO589837:MZW589837 NJK589837:NJS589837 NTG589837:NTO589837 ODC589837:ODK589837 OMY589837:ONG589837 OWU589837:OXC589837 PGQ589837:PGY589837 PQM589837:PQU589837 QAI589837:QAQ589837 QKE589837:QKM589837 QUA589837:QUI589837 RDW589837:REE589837 RNS589837:ROA589837 RXO589837:RXW589837 SHK589837:SHS589837 SRG589837:SRO589837 TBC589837:TBK589837 TKY589837:TLG589837 TUU589837:TVC589837 UEQ589837:UEY589837 UOM589837:UOU589837 UYI589837:UYQ589837 VIE589837:VIM589837 VSA589837:VSI589837 WBW589837:WCE589837 WLS589837:WMA589837 WVO589837:WVW589837 JC655373:JK655373 SY655373:TG655373 ACU655373:ADC655373 AMQ655373:AMY655373 AWM655373:AWU655373 BGI655373:BGQ655373 BQE655373:BQM655373 CAA655373:CAI655373 CJW655373:CKE655373 CTS655373:CUA655373 DDO655373:DDW655373 DNK655373:DNS655373 DXG655373:DXO655373 EHC655373:EHK655373 EQY655373:ERG655373 FAU655373:FBC655373 FKQ655373:FKY655373 FUM655373:FUU655373 GEI655373:GEQ655373 GOE655373:GOM655373 GYA655373:GYI655373 HHW655373:HIE655373 HRS655373:HSA655373 IBO655373:IBW655373 ILK655373:ILS655373 IVG655373:IVO655373 JFC655373:JFK655373 JOY655373:JPG655373 JYU655373:JZC655373 KIQ655373:KIY655373 KSM655373:KSU655373 LCI655373:LCQ655373 LME655373:LMM655373 LWA655373:LWI655373 MFW655373:MGE655373 MPS655373:MQA655373 MZO655373:MZW655373 NJK655373:NJS655373 NTG655373:NTO655373 ODC655373:ODK655373 OMY655373:ONG655373 OWU655373:OXC655373 PGQ655373:PGY655373 PQM655373:PQU655373 QAI655373:QAQ655373 QKE655373:QKM655373 QUA655373:QUI655373 RDW655373:REE655373 RNS655373:ROA655373 RXO655373:RXW655373 SHK655373:SHS655373 SRG655373:SRO655373 TBC655373:TBK655373 TKY655373:TLG655373 TUU655373:TVC655373 UEQ655373:UEY655373 UOM655373:UOU655373 UYI655373:UYQ655373 VIE655373:VIM655373 VSA655373:VSI655373 WBW655373:WCE655373 WLS655373:WMA655373 WVO655373:WVW655373 JC720909:JK720909 SY720909:TG720909 ACU720909:ADC720909 AMQ720909:AMY720909 AWM720909:AWU720909 BGI720909:BGQ720909 BQE720909:BQM720909 CAA720909:CAI720909 CJW720909:CKE720909 CTS720909:CUA720909 DDO720909:DDW720909 DNK720909:DNS720909 DXG720909:DXO720909 EHC720909:EHK720909 EQY720909:ERG720909 FAU720909:FBC720909 FKQ720909:FKY720909 FUM720909:FUU720909 GEI720909:GEQ720909 GOE720909:GOM720909 GYA720909:GYI720909 HHW720909:HIE720909 HRS720909:HSA720909 IBO720909:IBW720909 ILK720909:ILS720909 IVG720909:IVO720909 JFC720909:JFK720909 JOY720909:JPG720909 JYU720909:JZC720909 KIQ720909:KIY720909 KSM720909:KSU720909 LCI720909:LCQ720909 LME720909:LMM720909 LWA720909:LWI720909 MFW720909:MGE720909 MPS720909:MQA720909 MZO720909:MZW720909 NJK720909:NJS720909 NTG720909:NTO720909 ODC720909:ODK720909 OMY720909:ONG720909 OWU720909:OXC720909 PGQ720909:PGY720909 PQM720909:PQU720909 QAI720909:QAQ720909 QKE720909:QKM720909 QUA720909:QUI720909 RDW720909:REE720909 RNS720909:ROA720909 RXO720909:RXW720909 SHK720909:SHS720909 SRG720909:SRO720909 TBC720909:TBK720909 TKY720909:TLG720909 TUU720909:TVC720909 UEQ720909:UEY720909 UOM720909:UOU720909 UYI720909:UYQ720909 VIE720909:VIM720909 VSA720909:VSI720909 WBW720909:WCE720909 WLS720909:WMA720909 WVO720909:WVW720909 JC786445:JK786445 SY786445:TG786445 ACU786445:ADC786445 AMQ786445:AMY786445 AWM786445:AWU786445 BGI786445:BGQ786445 BQE786445:BQM786445 CAA786445:CAI786445 CJW786445:CKE786445 CTS786445:CUA786445 DDO786445:DDW786445 DNK786445:DNS786445 DXG786445:DXO786445 EHC786445:EHK786445 EQY786445:ERG786445 FAU786445:FBC786445 FKQ786445:FKY786445 FUM786445:FUU786445 GEI786445:GEQ786445 GOE786445:GOM786445 GYA786445:GYI786445 HHW786445:HIE786445 HRS786445:HSA786445 IBO786445:IBW786445 ILK786445:ILS786445 IVG786445:IVO786445 JFC786445:JFK786445 JOY786445:JPG786445 JYU786445:JZC786445 KIQ786445:KIY786445 KSM786445:KSU786445 LCI786445:LCQ786445 LME786445:LMM786445 LWA786445:LWI786445 MFW786445:MGE786445 MPS786445:MQA786445 MZO786445:MZW786445 NJK786445:NJS786445 NTG786445:NTO786445 ODC786445:ODK786445 OMY786445:ONG786445 OWU786445:OXC786445 PGQ786445:PGY786445 PQM786445:PQU786445 QAI786445:QAQ786445 QKE786445:QKM786445 QUA786445:QUI786445 RDW786445:REE786445 RNS786445:ROA786445 RXO786445:RXW786445 SHK786445:SHS786445 SRG786445:SRO786445 TBC786445:TBK786445 TKY786445:TLG786445 TUU786445:TVC786445 UEQ786445:UEY786445 UOM786445:UOU786445 UYI786445:UYQ786445 VIE786445:VIM786445 VSA786445:VSI786445 WBW786445:WCE786445 WLS786445:WMA786445 WVO786445:WVW786445 JC851981:JK851981 SY851981:TG851981 ACU851981:ADC851981 AMQ851981:AMY851981 AWM851981:AWU851981 BGI851981:BGQ851981 BQE851981:BQM851981 CAA851981:CAI851981 CJW851981:CKE851981 CTS851981:CUA851981 DDO851981:DDW851981 DNK851981:DNS851981 DXG851981:DXO851981 EHC851981:EHK851981 EQY851981:ERG851981 FAU851981:FBC851981 FKQ851981:FKY851981 FUM851981:FUU851981 GEI851981:GEQ851981 GOE851981:GOM851981 GYA851981:GYI851981 HHW851981:HIE851981 HRS851981:HSA851981 IBO851981:IBW851981 ILK851981:ILS851981 IVG851981:IVO851981 JFC851981:JFK851981 JOY851981:JPG851981 JYU851981:JZC851981 KIQ851981:KIY851981 KSM851981:KSU851981 LCI851981:LCQ851981 LME851981:LMM851981 LWA851981:LWI851981 MFW851981:MGE851981 MPS851981:MQA851981 MZO851981:MZW851981 NJK851981:NJS851981 NTG851981:NTO851981 ODC851981:ODK851981 OMY851981:ONG851981 OWU851981:OXC851981 PGQ851981:PGY851981 PQM851981:PQU851981 QAI851981:QAQ851981 QKE851981:QKM851981 QUA851981:QUI851981 RDW851981:REE851981 RNS851981:ROA851981 RXO851981:RXW851981 SHK851981:SHS851981 SRG851981:SRO851981 TBC851981:TBK851981 TKY851981:TLG851981 TUU851981:TVC851981 UEQ851981:UEY851981 UOM851981:UOU851981 UYI851981:UYQ851981 VIE851981:VIM851981 VSA851981:VSI851981 WBW851981:WCE851981 WLS851981:WMA851981 WVO851981:WVW851981 JC917517:JK917517 SY917517:TG917517 ACU917517:ADC917517 AMQ917517:AMY917517 AWM917517:AWU917517 BGI917517:BGQ917517 BQE917517:BQM917517 CAA917517:CAI917517 CJW917517:CKE917517 CTS917517:CUA917517 DDO917517:DDW917517 DNK917517:DNS917517 DXG917517:DXO917517 EHC917517:EHK917517 EQY917517:ERG917517 FAU917517:FBC917517 FKQ917517:FKY917517 FUM917517:FUU917517 GEI917517:GEQ917517 GOE917517:GOM917517 GYA917517:GYI917517 HHW917517:HIE917517 HRS917517:HSA917517 IBO917517:IBW917517 ILK917517:ILS917517 IVG917517:IVO917517 JFC917517:JFK917517 JOY917517:JPG917517 JYU917517:JZC917517 KIQ917517:KIY917517 KSM917517:KSU917517 LCI917517:LCQ917517 LME917517:LMM917517 LWA917517:LWI917517 MFW917517:MGE917517 MPS917517:MQA917517 MZO917517:MZW917517 NJK917517:NJS917517 NTG917517:NTO917517 ODC917517:ODK917517 OMY917517:ONG917517 OWU917517:OXC917517 PGQ917517:PGY917517 PQM917517:PQU917517 QAI917517:QAQ917517 QKE917517:QKM917517 QUA917517:QUI917517 RDW917517:REE917517 RNS917517:ROA917517 RXO917517:RXW917517 SHK917517:SHS917517 SRG917517:SRO917517 TBC917517:TBK917517 TKY917517:TLG917517 TUU917517:TVC917517 UEQ917517:UEY917517 UOM917517:UOU917517 UYI917517:UYQ917517 VIE917517:VIM917517 VSA917517:VSI917517 WBW917517:WCE917517 WLS917517:WMA917517 WVO917517:WVW917517 JC983053:JK983053 SY983053:TG983053 ACU983053:ADC983053 AMQ983053:AMY983053 AWM983053:AWU983053 BGI983053:BGQ983053 BQE983053:BQM983053 CAA983053:CAI983053 CJW983053:CKE983053 CTS983053:CUA983053 DDO983053:DDW983053 DNK983053:DNS983053 DXG983053:DXO983053 EHC983053:EHK983053 EQY983053:ERG983053 FAU983053:FBC983053 FKQ983053:FKY983053 FUM983053:FUU983053 GEI983053:GEQ983053 GOE983053:GOM983053 GYA983053:GYI983053 HHW983053:HIE983053 HRS983053:HSA983053 IBO983053:IBW983053 ILK983053:ILS983053 IVG983053:IVO983053 JFC983053:JFK983053 JOY983053:JPG983053 JYU983053:JZC983053 KIQ983053:KIY983053 KSM983053:KSU983053 LCI983053:LCQ983053 LME983053:LMM983053 LWA983053:LWI983053 MFW983053:MGE983053 MPS983053:MQA983053 MZO983053:MZW983053 NJK983053:NJS983053 NTG983053:NTO983053 ODC983053:ODK983053 OMY983053:ONG983053 OWU983053:OXC983053 PGQ983053:PGY983053 PQM983053:PQU983053 QAI983053:QAQ983053 QKE983053:QKM983053 QUA983053:QUI983053 RDW983053:REE983053 RNS983053:ROA983053 RXO983053:RXW983053 SHK983053:SHS983053 SRG983053:SRO983053 TBC983053:TBK983053 TKY983053:TLG983053 TUU983053:TVC983053 UEQ983053:UEY983053 UOM983053:UOU983053 UYI983053:UYQ983053 VIE983053:VIM983053 VSA983053:VSI983053 WBW983053:WCE983053 WLS983053:WMA983053 D983058:N983058 O983053 D917522:N917522 O917517 D851986:N851986 O851981 D786450:N786450 O786445 D720914:N720914 O720909 D655378:N655378 O655373 D589842:N589842 O589837 D524306:N524306 O524301 D458770:N458770 O458765 D393234:N393234 O393229 D327698:N327698 O327693 D262162:N262162 O262157 D196626:N196626 O196621 D131090:N131090 O131085 D65554:N65554 O65549" xr:uid="{00000000-0002-0000-0000-000003000000}">
      <formula1>"新築,増築"</formula1>
      <formula2>0</formula2>
    </dataValidation>
    <dataValidation type="whole" operator="greaterThanOrEqual" allowBlank="1" showErrorMessage="1" sqref="WVT983073:WVU98307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F131110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F196646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F262182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F327718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F393254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F458790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F524326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F589862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F655398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F720934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F786470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F852006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F917542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F983078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WLX983073:WLY983073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69:JI65569 TD65569:TE65569 ACZ65569:ADA65569 AMV65569:AMW65569 AWR65569:AWS65569 BGN65569:BGO65569 BQJ65569:BQK65569 CAF65569:CAG65569 CKB65569:CKC65569 CTX65569:CTY65569 DDT65569:DDU65569 DNP65569:DNQ65569 DXL65569:DXM65569 EHH65569:EHI65569 ERD65569:ERE65569 FAZ65569:FBA65569 FKV65569:FKW65569 FUR65569:FUS65569 GEN65569:GEO65569 GOJ65569:GOK65569 GYF65569:GYG65569 HIB65569:HIC65569 HRX65569:HRY65569 IBT65569:IBU65569 ILP65569:ILQ65569 IVL65569:IVM65569 JFH65569:JFI65569 JPD65569:JPE65569 JYZ65569:JZA65569 KIV65569:KIW65569 KSR65569:KSS65569 LCN65569:LCO65569 LMJ65569:LMK65569 LWF65569:LWG65569 MGB65569:MGC65569 MPX65569:MPY65569 MZT65569:MZU65569 NJP65569:NJQ65569 NTL65569:NTM65569 ODH65569:ODI65569 OND65569:ONE65569 OWZ65569:OXA65569 PGV65569:PGW65569 PQR65569:PQS65569 QAN65569:QAO65569 QKJ65569:QKK65569 QUF65569:QUG65569 REB65569:REC65569 RNX65569:RNY65569 RXT65569:RXU65569 SHP65569:SHQ65569 SRL65569:SRM65569 TBH65569:TBI65569 TLD65569:TLE65569 TUZ65569:TVA65569 UEV65569:UEW65569 UOR65569:UOS65569 UYN65569:UYO65569 VIJ65569:VIK65569 VSF65569:VSG65569 WCB65569:WCC65569 WLX65569:WLY65569 WVT65569:WVU65569 I131110:M131110 JH131105:JI131105 TD131105:TE131105 ACZ131105:ADA131105 AMV131105:AMW131105 AWR131105:AWS131105 BGN131105:BGO131105 BQJ131105:BQK131105 CAF131105:CAG131105 CKB131105:CKC131105 CTX131105:CTY131105 DDT131105:DDU131105 DNP131105:DNQ131105 DXL131105:DXM131105 EHH131105:EHI131105 ERD131105:ERE131105 FAZ131105:FBA131105 FKV131105:FKW131105 FUR131105:FUS131105 GEN131105:GEO131105 GOJ131105:GOK131105 GYF131105:GYG131105 HIB131105:HIC131105 HRX131105:HRY131105 IBT131105:IBU131105 ILP131105:ILQ131105 IVL131105:IVM131105 JFH131105:JFI131105 JPD131105:JPE131105 JYZ131105:JZA131105 KIV131105:KIW131105 KSR131105:KSS131105 LCN131105:LCO131105 LMJ131105:LMK131105 LWF131105:LWG131105 MGB131105:MGC131105 MPX131105:MPY131105 MZT131105:MZU131105 NJP131105:NJQ131105 NTL131105:NTM131105 ODH131105:ODI131105 OND131105:ONE131105 OWZ131105:OXA131105 PGV131105:PGW131105 PQR131105:PQS131105 QAN131105:QAO131105 QKJ131105:QKK131105 QUF131105:QUG131105 REB131105:REC131105 RNX131105:RNY131105 RXT131105:RXU131105 SHP131105:SHQ131105 SRL131105:SRM131105 TBH131105:TBI131105 TLD131105:TLE131105 TUZ131105:TVA131105 UEV131105:UEW131105 UOR131105:UOS131105 UYN131105:UYO131105 VIJ131105:VIK131105 VSF131105:VSG131105 WCB131105:WCC131105 WLX131105:WLY131105 WVT131105:WVU131105 I196646:M196646 JH196641:JI196641 TD196641:TE196641 ACZ196641:ADA196641 AMV196641:AMW196641 AWR196641:AWS196641 BGN196641:BGO196641 BQJ196641:BQK196641 CAF196641:CAG196641 CKB196641:CKC196641 CTX196641:CTY196641 DDT196641:DDU196641 DNP196641:DNQ196641 DXL196641:DXM196641 EHH196641:EHI196641 ERD196641:ERE196641 FAZ196641:FBA196641 FKV196641:FKW196641 FUR196641:FUS196641 GEN196641:GEO196641 GOJ196641:GOK196641 GYF196641:GYG196641 HIB196641:HIC196641 HRX196641:HRY196641 IBT196641:IBU196641 ILP196641:ILQ196641 IVL196641:IVM196641 JFH196641:JFI196641 JPD196641:JPE196641 JYZ196641:JZA196641 KIV196641:KIW196641 KSR196641:KSS196641 LCN196641:LCO196641 LMJ196641:LMK196641 LWF196641:LWG196641 MGB196641:MGC196641 MPX196641:MPY196641 MZT196641:MZU196641 NJP196641:NJQ196641 NTL196641:NTM196641 ODH196641:ODI196641 OND196641:ONE196641 OWZ196641:OXA196641 PGV196641:PGW196641 PQR196641:PQS196641 QAN196641:QAO196641 QKJ196641:QKK196641 QUF196641:QUG196641 REB196641:REC196641 RNX196641:RNY196641 RXT196641:RXU196641 SHP196641:SHQ196641 SRL196641:SRM196641 TBH196641:TBI196641 TLD196641:TLE196641 TUZ196641:TVA196641 UEV196641:UEW196641 UOR196641:UOS196641 UYN196641:UYO196641 VIJ196641:VIK196641 VSF196641:VSG196641 WCB196641:WCC196641 WLX196641:WLY196641 WVT196641:WVU196641 I262182:M262182 JH262177:JI262177 TD262177:TE262177 ACZ262177:ADA262177 AMV262177:AMW262177 AWR262177:AWS262177 BGN262177:BGO262177 BQJ262177:BQK262177 CAF262177:CAG262177 CKB262177:CKC262177 CTX262177:CTY262177 DDT262177:DDU262177 DNP262177:DNQ262177 DXL262177:DXM262177 EHH262177:EHI262177 ERD262177:ERE262177 FAZ262177:FBA262177 FKV262177:FKW262177 FUR262177:FUS262177 GEN262177:GEO262177 GOJ262177:GOK262177 GYF262177:GYG262177 HIB262177:HIC262177 HRX262177:HRY262177 IBT262177:IBU262177 ILP262177:ILQ262177 IVL262177:IVM262177 JFH262177:JFI262177 JPD262177:JPE262177 JYZ262177:JZA262177 KIV262177:KIW262177 KSR262177:KSS262177 LCN262177:LCO262177 LMJ262177:LMK262177 LWF262177:LWG262177 MGB262177:MGC262177 MPX262177:MPY262177 MZT262177:MZU262177 NJP262177:NJQ262177 NTL262177:NTM262177 ODH262177:ODI262177 OND262177:ONE262177 OWZ262177:OXA262177 PGV262177:PGW262177 PQR262177:PQS262177 QAN262177:QAO262177 QKJ262177:QKK262177 QUF262177:QUG262177 REB262177:REC262177 RNX262177:RNY262177 RXT262177:RXU262177 SHP262177:SHQ262177 SRL262177:SRM262177 TBH262177:TBI262177 TLD262177:TLE262177 TUZ262177:TVA262177 UEV262177:UEW262177 UOR262177:UOS262177 UYN262177:UYO262177 VIJ262177:VIK262177 VSF262177:VSG262177 WCB262177:WCC262177 WLX262177:WLY262177 WVT262177:WVU262177 I327718:M327718 JH327713:JI327713 TD327713:TE327713 ACZ327713:ADA327713 AMV327713:AMW327713 AWR327713:AWS327713 BGN327713:BGO327713 BQJ327713:BQK327713 CAF327713:CAG327713 CKB327713:CKC327713 CTX327713:CTY327713 DDT327713:DDU327713 DNP327713:DNQ327713 DXL327713:DXM327713 EHH327713:EHI327713 ERD327713:ERE327713 FAZ327713:FBA327713 FKV327713:FKW327713 FUR327713:FUS327713 GEN327713:GEO327713 GOJ327713:GOK327713 GYF327713:GYG327713 HIB327713:HIC327713 HRX327713:HRY327713 IBT327713:IBU327713 ILP327713:ILQ327713 IVL327713:IVM327713 JFH327713:JFI327713 JPD327713:JPE327713 JYZ327713:JZA327713 KIV327713:KIW327713 KSR327713:KSS327713 LCN327713:LCO327713 LMJ327713:LMK327713 LWF327713:LWG327713 MGB327713:MGC327713 MPX327713:MPY327713 MZT327713:MZU327713 NJP327713:NJQ327713 NTL327713:NTM327713 ODH327713:ODI327713 OND327713:ONE327713 OWZ327713:OXA327713 PGV327713:PGW327713 PQR327713:PQS327713 QAN327713:QAO327713 QKJ327713:QKK327713 QUF327713:QUG327713 REB327713:REC327713 RNX327713:RNY327713 RXT327713:RXU327713 SHP327713:SHQ327713 SRL327713:SRM327713 TBH327713:TBI327713 TLD327713:TLE327713 TUZ327713:TVA327713 UEV327713:UEW327713 UOR327713:UOS327713 UYN327713:UYO327713 VIJ327713:VIK327713 VSF327713:VSG327713 WCB327713:WCC327713 WLX327713:WLY327713 WVT327713:WVU327713 I393254:M393254 JH393249:JI393249 TD393249:TE393249 ACZ393249:ADA393249 AMV393249:AMW393249 AWR393249:AWS393249 BGN393249:BGO393249 BQJ393249:BQK393249 CAF393249:CAG393249 CKB393249:CKC393249 CTX393249:CTY393249 DDT393249:DDU393249 DNP393249:DNQ393249 DXL393249:DXM393249 EHH393249:EHI393249 ERD393249:ERE393249 FAZ393249:FBA393249 FKV393249:FKW393249 FUR393249:FUS393249 GEN393249:GEO393249 GOJ393249:GOK393249 GYF393249:GYG393249 HIB393249:HIC393249 HRX393249:HRY393249 IBT393249:IBU393249 ILP393249:ILQ393249 IVL393249:IVM393249 JFH393249:JFI393249 JPD393249:JPE393249 JYZ393249:JZA393249 KIV393249:KIW393249 KSR393249:KSS393249 LCN393249:LCO393249 LMJ393249:LMK393249 LWF393249:LWG393249 MGB393249:MGC393249 MPX393249:MPY393249 MZT393249:MZU393249 NJP393249:NJQ393249 NTL393249:NTM393249 ODH393249:ODI393249 OND393249:ONE393249 OWZ393249:OXA393249 PGV393249:PGW393249 PQR393249:PQS393249 QAN393249:QAO393249 QKJ393249:QKK393249 QUF393249:QUG393249 REB393249:REC393249 RNX393249:RNY393249 RXT393249:RXU393249 SHP393249:SHQ393249 SRL393249:SRM393249 TBH393249:TBI393249 TLD393249:TLE393249 TUZ393249:TVA393249 UEV393249:UEW393249 UOR393249:UOS393249 UYN393249:UYO393249 VIJ393249:VIK393249 VSF393249:VSG393249 WCB393249:WCC393249 WLX393249:WLY393249 WVT393249:WVU393249 I458790:M458790 JH458785:JI458785 TD458785:TE458785 ACZ458785:ADA458785 AMV458785:AMW458785 AWR458785:AWS458785 BGN458785:BGO458785 BQJ458785:BQK458785 CAF458785:CAG458785 CKB458785:CKC458785 CTX458785:CTY458785 DDT458785:DDU458785 DNP458785:DNQ458785 DXL458785:DXM458785 EHH458785:EHI458785 ERD458785:ERE458785 FAZ458785:FBA458785 FKV458785:FKW458785 FUR458785:FUS458785 GEN458785:GEO458785 GOJ458785:GOK458785 GYF458785:GYG458785 HIB458785:HIC458785 HRX458785:HRY458785 IBT458785:IBU458785 ILP458785:ILQ458785 IVL458785:IVM458785 JFH458785:JFI458785 JPD458785:JPE458785 JYZ458785:JZA458785 KIV458785:KIW458785 KSR458785:KSS458785 LCN458785:LCO458785 LMJ458785:LMK458785 LWF458785:LWG458785 MGB458785:MGC458785 MPX458785:MPY458785 MZT458785:MZU458785 NJP458785:NJQ458785 NTL458785:NTM458785 ODH458785:ODI458785 OND458785:ONE458785 OWZ458785:OXA458785 PGV458785:PGW458785 PQR458785:PQS458785 QAN458785:QAO458785 QKJ458785:QKK458785 QUF458785:QUG458785 REB458785:REC458785 RNX458785:RNY458785 RXT458785:RXU458785 SHP458785:SHQ458785 SRL458785:SRM458785 TBH458785:TBI458785 TLD458785:TLE458785 TUZ458785:TVA458785 UEV458785:UEW458785 UOR458785:UOS458785 UYN458785:UYO458785 VIJ458785:VIK458785 VSF458785:VSG458785 WCB458785:WCC458785 WLX458785:WLY458785 WVT458785:WVU458785 I524326:M524326 JH524321:JI524321 TD524321:TE524321 ACZ524321:ADA524321 AMV524321:AMW524321 AWR524321:AWS524321 BGN524321:BGO524321 BQJ524321:BQK524321 CAF524321:CAG524321 CKB524321:CKC524321 CTX524321:CTY524321 DDT524321:DDU524321 DNP524321:DNQ524321 DXL524321:DXM524321 EHH524321:EHI524321 ERD524321:ERE524321 FAZ524321:FBA524321 FKV524321:FKW524321 FUR524321:FUS524321 GEN524321:GEO524321 GOJ524321:GOK524321 GYF524321:GYG524321 HIB524321:HIC524321 HRX524321:HRY524321 IBT524321:IBU524321 ILP524321:ILQ524321 IVL524321:IVM524321 JFH524321:JFI524321 JPD524321:JPE524321 JYZ524321:JZA524321 KIV524321:KIW524321 KSR524321:KSS524321 LCN524321:LCO524321 LMJ524321:LMK524321 LWF524321:LWG524321 MGB524321:MGC524321 MPX524321:MPY524321 MZT524321:MZU524321 NJP524321:NJQ524321 NTL524321:NTM524321 ODH524321:ODI524321 OND524321:ONE524321 OWZ524321:OXA524321 PGV524321:PGW524321 PQR524321:PQS524321 QAN524321:QAO524321 QKJ524321:QKK524321 QUF524321:QUG524321 REB524321:REC524321 RNX524321:RNY524321 RXT524321:RXU524321 SHP524321:SHQ524321 SRL524321:SRM524321 TBH524321:TBI524321 TLD524321:TLE524321 TUZ524321:TVA524321 UEV524321:UEW524321 UOR524321:UOS524321 UYN524321:UYO524321 VIJ524321:VIK524321 VSF524321:VSG524321 WCB524321:WCC524321 WLX524321:WLY524321 WVT524321:WVU524321 I589862:M589862 JH589857:JI589857 TD589857:TE589857 ACZ589857:ADA589857 AMV589857:AMW589857 AWR589857:AWS589857 BGN589857:BGO589857 BQJ589857:BQK589857 CAF589857:CAG589857 CKB589857:CKC589857 CTX589857:CTY589857 DDT589857:DDU589857 DNP589857:DNQ589857 DXL589857:DXM589857 EHH589857:EHI589857 ERD589857:ERE589857 FAZ589857:FBA589857 FKV589857:FKW589857 FUR589857:FUS589857 GEN589857:GEO589857 GOJ589857:GOK589857 GYF589857:GYG589857 HIB589857:HIC589857 HRX589857:HRY589857 IBT589857:IBU589857 ILP589857:ILQ589857 IVL589857:IVM589857 JFH589857:JFI589857 JPD589857:JPE589857 JYZ589857:JZA589857 KIV589857:KIW589857 KSR589857:KSS589857 LCN589857:LCO589857 LMJ589857:LMK589857 LWF589857:LWG589857 MGB589857:MGC589857 MPX589857:MPY589857 MZT589857:MZU589857 NJP589857:NJQ589857 NTL589857:NTM589857 ODH589857:ODI589857 OND589857:ONE589857 OWZ589857:OXA589857 PGV589857:PGW589857 PQR589857:PQS589857 QAN589857:QAO589857 QKJ589857:QKK589857 QUF589857:QUG589857 REB589857:REC589857 RNX589857:RNY589857 RXT589857:RXU589857 SHP589857:SHQ589857 SRL589857:SRM589857 TBH589857:TBI589857 TLD589857:TLE589857 TUZ589857:TVA589857 UEV589857:UEW589857 UOR589857:UOS589857 UYN589857:UYO589857 VIJ589857:VIK589857 VSF589857:VSG589857 WCB589857:WCC589857 WLX589857:WLY589857 WVT589857:WVU589857 I655398:M655398 JH655393:JI655393 TD655393:TE655393 ACZ655393:ADA655393 AMV655393:AMW655393 AWR655393:AWS655393 BGN655393:BGO655393 BQJ655393:BQK655393 CAF655393:CAG655393 CKB655393:CKC655393 CTX655393:CTY655393 DDT655393:DDU655393 DNP655393:DNQ655393 DXL655393:DXM655393 EHH655393:EHI655393 ERD655393:ERE655393 FAZ655393:FBA655393 FKV655393:FKW655393 FUR655393:FUS655393 GEN655393:GEO655393 GOJ655393:GOK655393 GYF655393:GYG655393 HIB655393:HIC655393 HRX655393:HRY655393 IBT655393:IBU655393 ILP655393:ILQ655393 IVL655393:IVM655393 JFH655393:JFI655393 JPD655393:JPE655393 JYZ655393:JZA655393 KIV655393:KIW655393 KSR655393:KSS655393 LCN655393:LCO655393 LMJ655393:LMK655393 LWF655393:LWG655393 MGB655393:MGC655393 MPX655393:MPY655393 MZT655393:MZU655393 NJP655393:NJQ655393 NTL655393:NTM655393 ODH655393:ODI655393 OND655393:ONE655393 OWZ655393:OXA655393 PGV655393:PGW655393 PQR655393:PQS655393 QAN655393:QAO655393 QKJ655393:QKK655393 QUF655393:QUG655393 REB655393:REC655393 RNX655393:RNY655393 RXT655393:RXU655393 SHP655393:SHQ655393 SRL655393:SRM655393 TBH655393:TBI655393 TLD655393:TLE655393 TUZ655393:TVA655393 UEV655393:UEW655393 UOR655393:UOS655393 UYN655393:UYO655393 VIJ655393:VIK655393 VSF655393:VSG655393 WCB655393:WCC655393 WLX655393:WLY655393 WVT655393:WVU655393 I720934:M720934 JH720929:JI720929 TD720929:TE720929 ACZ720929:ADA720929 AMV720929:AMW720929 AWR720929:AWS720929 BGN720929:BGO720929 BQJ720929:BQK720929 CAF720929:CAG720929 CKB720929:CKC720929 CTX720929:CTY720929 DDT720929:DDU720929 DNP720929:DNQ720929 DXL720929:DXM720929 EHH720929:EHI720929 ERD720929:ERE720929 FAZ720929:FBA720929 FKV720929:FKW720929 FUR720929:FUS720929 GEN720929:GEO720929 GOJ720929:GOK720929 GYF720929:GYG720929 HIB720929:HIC720929 HRX720929:HRY720929 IBT720929:IBU720929 ILP720929:ILQ720929 IVL720929:IVM720929 JFH720929:JFI720929 JPD720929:JPE720929 JYZ720929:JZA720929 KIV720929:KIW720929 KSR720929:KSS720929 LCN720929:LCO720929 LMJ720929:LMK720929 LWF720929:LWG720929 MGB720929:MGC720929 MPX720929:MPY720929 MZT720929:MZU720929 NJP720929:NJQ720929 NTL720929:NTM720929 ODH720929:ODI720929 OND720929:ONE720929 OWZ720929:OXA720929 PGV720929:PGW720929 PQR720929:PQS720929 QAN720929:QAO720929 QKJ720929:QKK720929 QUF720929:QUG720929 REB720929:REC720929 RNX720929:RNY720929 RXT720929:RXU720929 SHP720929:SHQ720929 SRL720929:SRM720929 TBH720929:TBI720929 TLD720929:TLE720929 TUZ720929:TVA720929 UEV720929:UEW720929 UOR720929:UOS720929 UYN720929:UYO720929 VIJ720929:VIK720929 VSF720929:VSG720929 WCB720929:WCC720929 WLX720929:WLY720929 WVT720929:WVU720929 I786470:M786470 JH786465:JI786465 TD786465:TE786465 ACZ786465:ADA786465 AMV786465:AMW786465 AWR786465:AWS786465 BGN786465:BGO786465 BQJ786465:BQK786465 CAF786465:CAG786465 CKB786465:CKC786465 CTX786465:CTY786465 DDT786465:DDU786465 DNP786465:DNQ786465 DXL786465:DXM786465 EHH786465:EHI786465 ERD786465:ERE786465 FAZ786465:FBA786465 FKV786465:FKW786465 FUR786465:FUS786465 GEN786465:GEO786465 GOJ786465:GOK786465 GYF786465:GYG786465 HIB786465:HIC786465 HRX786465:HRY786465 IBT786465:IBU786465 ILP786465:ILQ786465 IVL786465:IVM786465 JFH786465:JFI786465 JPD786465:JPE786465 JYZ786465:JZA786465 KIV786465:KIW786465 KSR786465:KSS786465 LCN786465:LCO786465 LMJ786465:LMK786465 LWF786465:LWG786465 MGB786465:MGC786465 MPX786465:MPY786465 MZT786465:MZU786465 NJP786465:NJQ786465 NTL786465:NTM786465 ODH786465:ODI786465 OND786465:ONE786465 OWZ786465:OXA786465 PGV786465:PGW786465 PQR786465:PQS786465 QAN786465:QAO786465 QKJ786465:QKK786465 QUF786465:QUG786465 REB786465:REC786465 RNX786465:RNY786465 RXT786465:RXU786465 SHP786465:SHQ786465 SRL786465:SRM786465 TBH786465:TBI786465 TLD786465:TLE786465 TUZ786465:TVA786465 UEV786465:UEW786465 UOR786465:UOS786465 UYN786465:UYO786465 VIJ786465:VIK786465 VSF786465:VSG786465 WCB786465:WCC786465 WLX786465:WLY786465 WVT786465:WVU786465 I852006:M852006 JH852001:JI852001 TD852001:TE852001 ACZ852001:ADA852001 AMV852001:AMW852001 AWR852001:AWS852001 BGN852001:BGO852001 BQJ852001:BQK852001 CAF852001:CAG852001 CKB852001:CKC852001 CTX852001:CTY852001 DDT852001:DDU852001 DNP852001:DNQ852001 DXL852001:DXM852001 EHH852001:EHI852001 ERD852001:ERE852001 FAZ852001:FBA852001 FKV852001:FKW852001 FUR852001:FUS852001 GEN852001:GEO852001 GOJ852001:GOK852001 GYF852001:GYG852001 HIB852001:HIC852001 HRX852001:HRY852001 IBT852001:IBU852001 ILP852001:ILQ852001 IVL852001:IVM852001 JFH852001:JFI852001 JPD852001:JPE852001 JYZ852001:JZA852001 KIV852001:KIW852001 KSR852001:KSS852001 LCN852001:LCO852001 LMJ852001:LMK852001 LWF852001:LWG852001 MGB852001:MGC852001 MPX852001:MPY852001 MZT852001:MZU852001 NJP852001:NJQ852001 NTL852001:NTM852001 ODH852001:ODI852001 OND852001:ONE852001 OWZ852001:OXA852001 PGV852001:PGW852001 PQR852001:PQS852001 QAN852001:QAO852001 QKJ852001:QKK852001 QUF852001:QUG852001 REB852001:REC852001 RNX852001:RNY852001 RXT852001:RXU852001 SHP852001:SHQ852001 SRL852001:SRM852001 TBH852001:TBI852001 TLD852001:TLE852001 TUZ852001:TVA852001 UEV852001:UEW852001 UOR852001:UOS852001 UYN852001:UYO852001 VIJ852001:VIK852001 VSF852001:VSG852001 WCB852001:WCC852001 WLX852001:WLY852001 WVT852001:WVU852001 I917542:M917542 JH917537:JI917537 TD917537:TE917537 ACZ917537:ADA917537 AMV917537:AMW917537 AWR917537:AWS917537 BGN917537:BGO917537 BQJ917537:BQK917537 CAF917537:CAG917537 CKB917537:CKC917537 CTX917537:CTY917537 DDT917537:DDU917537 DNP917537:DNQ917537 DXL917537:DXM917537 EHH917537:EHI917537 ERD917537:ERE917537 FAZ917537:FBA917537 FKV917537:FKW917537 FUR917537:FUS917537 GEN917537:GEO917537 GOJ917537:GOK917537 GYF917537:GYG917537 HIB917537:HIC917537 HRX917537:HRY917537 IBT917537:IBU917537 ILP917537:ILQ917537 IVL917537:IVM917537 JFH917537:JFI917537 JPD917537:JPE917537 JYZ917537:JZA917537 KIV917537:KIW917537 KSR917537:KSS917537 LCN917537:LCO917537 LMJ917537:LMK917537 LWF917537:LWG917537 MGB917537:MGC917537 MPX917537:MPY917537 MZT917537:MZU917537 NJP917537:NJQ917537 NTL917537:NTM917537 ODH917537:ODI917537 OND917537:ONE917537 OWZ917537:OXA917537 PGV917537:PGW917537 PQR917537:PQS917537 QAN917537:QAO917537 QKJ917537:QKK917537 QUF917537:QUG917537 REB917537:REC917537 RNX917537:RNY917537 RXT917537:RXU917537 SHP917537:SHQ917537 SRL917537:SRM917537 TBH917537:TBI917537 TLD917537:TLE917537 TUZ917537:TVA917537 UEV917537:UEW917537 UOR917537:UOS917537 UYN917537:UYO917537 VIJ917537:VIK917537 VSF917537:VSG917537 WCB917537:WCC917537 WLX917537:WLY917537 WVT917537:WVU917537 I983078:M983078 JH983073:JI983073 TD983073:TE983073 ACZ983073:ADA983073 AMV983073:AMW983073 AWR983073:AWS983073 BGN983073:BGO983073 BQJ983073:BQK983073 CAF983073:CAG983073 CKB983073:CKC983073 CTX983073:CTY983073 DDT983073:DDU983073 DNP983073:DNQ983073 DXL983073:DXM983073 EHH983073:EHI983073 ERD983073:ERE983073 FAZ983073:FBA983073 FKV983073:FKW983073 FUR983073:FUS983073 GEN983073:GEO983073 GOJ983073:GOK983073 GYF983073:GYG983073 HIB983073:HIC983073 HRX983073:HRY983073 IBT983073:IBU983073 ILP983073:ILQ983073 IVL983073:IVM983073 JFH983073:JFI983073 JPD983073:JPE983073 JYZ983073:JZA983073 KIV983073:KIW983073 KSR983073:KSS983073 LCN983073:LCO983073 LMJ983073:LMK983073 LWF983073:LWG983073 MGB983073:MGC983073 MPX983073:MPY983073 MZT983073:MZU983073 NJP983073:NJQ983073 NTL983073:NTM983073 ODH983073:ODI983073 OND983073:ONE983073 OWZ983073:OXA983073 PGV983073:PGW983073 PQR983073:PQS983073 QAN983073:QAO983073 QKJ983073:QKK983073 QUF983073:QUG983073 REB983073:REC983073 RNX983073:RNY983073 RXT983073:RXU983073 SHP983073:SHQ983073 SRL983073:SRM983073 TBH983073:TBI983073 TLD983073:TLE983073 TUZ983073:TVA983073 UEV983073:UEW983073 UOR983073:UOS983073 UYN983073:UYO983073 VIJ983073:VIK983073 VSF983073:VSG983073 WCB983073:WCC983073 L33:M33" xr:uid="{00000000-0002-0000-0000-000004000000}">
      <formula1>0</formula1>
      <formula2>0</formula2>
    </dataValidation>
    <dataValidation allowBlank="1" showErrorMessage="1" sqref="G13" xr:uid="{00000000-0002-0000-0000-000005000000}"/>
    <dataValidation type="list" allowBlank="1" showErrorMessage="1" sqref="D13:F13" xr:uid="{00000000-0002-0000-0000-000006000000}">
      <formula1>"　,新築,増築,改築"</formula1>
    </dataValidation>
    <dataValidation type="list" operator="greaterThanOrEqual" allowBlank="1" showInputMessage="1" showErrorMessage="1" sqref="L37:N40" xr:uid="{DD2A3071-A078-4225-9F16-F469C0E2B075}">
      <formula1>" 　,○"</formula1>
    </dataValidation>
    <dataValidation type="decimal" operator="greaterThanOrEqual" allowBlank="1" showInputMessage="1" showErrorMessage="1" sqref="E37:G40" xr:uid="{DC10C820-3F62-4032-A770-7148A1313813}">
      <formula1>0</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000-000007000000}">
          <x14:formula1>
            <xm:f>0</xm:f>
          </x14:formula1>
          <x14:formula2>
            <xm:f>0</xm:f>
          </x14:formula2>
          <xm:sqref>JF65531:JK65531 TB65531:TG65531 ACX65531:ADC65531 AMT65531:AMY65531 AWP65531:AWU65531 BGL65531:BGQ65531 BQH65531:BQM65531 CAD65531:CAI65531 CJZ65531:CKE65531 CTV65531:CUA65531 DDR65531:DDW65531 DNN65531:DNS65531 DXJ65531:DXO65531 EHF65531:EHK65531 ERB65531:ERG65531 FAX65531:FBC65531 FKT65531:FKY65531 FUP65531:FUU65531 GEL65531:GEQ65531 GOH65531:GOM65531 GYD65531:GYI65531 HHZ65531:HIE65531 HRV65531:HSA65531 IBR65531:IBW65531 ILN65531:ILS65531 IVJ65531:IVO65531 JFF65531:JFK65531 JPB65531:JPG65531 JYX65531:JZC65531 KIT65531:KIY65531 KSP65531:KSU65531 LCL65531:LCQ65531 LMH65531:LMM65531 LWD65531:LWI65531 MFZ65531:MGE65531 MPV65531:MQA65531 MZR65531:MZW65531 NJN65531:NJS65531 NTJ65531:NTO65531 ODF65531:ODK65531 ONB65531:ONG65531 OWX65531:OXC65531 PGT65531:PGY65531 PQP65531:PQU65531 QAL65531:QAQ65531 QKH65531:QKM65531 QUD65531:QUI65531 RDZ65531:REE65531 RNV65531:ROA65531 RXR65531:RXW65531 SHN65531:SHS65531 SRJ65531:SRO65531 TBF65531:TBK65531 TLB65531:TLG65531 TUX65531:TVC65531 UET65531:UEY65531 UOP65531:UOU65531 UYL65531:UYQ65531 VIH65531:VIM65531 VSD65531:VSI65531 WBZ65531:WCE65531 WLV65531:WMA65531 WVR65531:WVW65531 JF131067:JK131067 TB131067:TG131067 ACX131067:ADC131067 AMT131067:AMY131067 AWP131067:AWU131067 BGL131067:BGQ131067 BQH131067:BQM131067 CAD131067:CAI131067 CJZ131067:CKE131067 CTV131067:CUA131067 DDR131067:DDW131067 DNN131067:DNS131067 DXJ131067:DXO131067 EHF131067:EHK131067 ERB131067:ERG131067 FAX131067:FBC131067 FKT131067:FKY131067 FUP131067:FUU131067 GEL131067:GEQ131067 GOH131067:GOM131067 GYD131067:GYI131067 HHZ131067:HIE131067 HRV131067:HSA131067 IBR131067:IBW131067 ILN131067:ILS131067 IVJ131067:IVO131067 JFF131067:JFK131067 JPB131067:JPG131067 JYX131067:JZC131067 KIT131067:KIY131067 KSP131067:KSU131067 LCL131067:LCQ131067 LMH131067:LMM131067 LWD131067:LWI131067 MFZ131067:MGE131067 MPV131067:MQA131067 MZR131067:MZW131067 NJN131067:NJS131067 NTJ131067:NTO131067 ODF131067:ODK131067 ONB131067:ONG131067 OWX131067:OXC131067 PGT131067:PGY131067 PQP131067:PQU131067 QAL131067:QAQ131067 QKH131067:QKM131067 QUD131067:QUI131067 RDZ131067:REE131067 RNV131067:ROA131067 RXR131067:RXW131067 SHN131067:SHS131067 SRJ131067:SRO131067 TBF131067:TBK131067 TLB131067:TLG131067 TUX131067:TVC131067 UET131067:UEY131067 UOP131067:UOU131067 UYL131067:UYQ131067 VIH131067:VIM131067 VSD131067:VSI131067 WBZ131067:WCE131067 WLV131067:WMA131067 WVR131067:WVW131067 JF196603:JK196603 TB196603:TG196603 ACX196603:ADC196603 AMT196603:AMY196603 AWP196603:AWU196603 BGL196603:BGQ196603 BQH196603:BQM196603 CAD196603:CAI196603 CJZ196603:CKE196603 CTV196603:CUA196603 DDR196603:DDW196603 DNN196603:DNS196603 DXJ196603:DXO196603 EHF196603:EHK196603 ERB196603:ERG196603 FAX196603:FBC196603 FKT196603:FKY196603 FUP196603:FUU196603 GEL196603:GEQ196603 GOH196603:GOM196603 GYD196603:GYI196603 HHZ196603:HIE196603 HRV196603:HSA196603 IBR196603:IBW196603 ILN196603:ILS196603 IVJ196603:IVO196603 JFF196603:JFK196603 JPB196603:JPG196603 JYX196603:JZC196603 KIT196603:KIY196603 KSP196603:KSU196603 LCL196603:LCQ196603 LMH196603:LMM196603 LWD196603:LWI196603 MFZ196603:MGE196603 MPV196603:MQA196603 MZR196603:MZW196603 NJN196603:NJS196603 NTJ196603:NTO196603 ODF196603:ODK196603 ONB196603:ONG196603 OWX196603:OXC196603 PGT196603:PGY196603 PQP196603:PQU196603 QAL196603:QAQ196603 QKH196603:QKM196603 QUD196603:QUI196603 RDZ196603:REE196603 RNV196603:ROA196603 RXR196603:RXW196603 SHN196603:SHS196603 SRJ196603:SRO196603 TBF196603:TBK196603 TLB196603:TLG196603 TUX196603:TVC196603 UET196603:UEY196603 UOP196603:UOU196603 UYL196603:UYQ196603 VIH196603:VIM196603 VSD196603:VSI196603 WBZ196603:WCE196603 WLV196603:WMA196603 WVR196603:WVW196603 JF262139:JK262139 TB262139:TG262139 ACX262139:ADC262139 AMT262139:AMY262139 AWP262139:AWU262139 BGL262139:BGQ262139 BQH262139:BQM262139 CAD262139:CAI262139 CJZ262139:CKE262139 CTV262139:CUA262139 DDR262139:DDW262139 DNN262139:DNS262139 DXJ262139:DXO262139 EHF262139:EHK262139 ERB262139:ERG262139 FAX262139:FBC262139 FKT262139:FKY262139 FUP262139:FUU262139 GEL262139:GEQ262139 GOH262139:GOM262139 GYD262139:GYI262139 HHZ262139:HIE262139 HRV262139:HSA262139 IBR262139:IBW262139 ILN262139:ILS262139 IVJ262139:IVO262139 JFF262139:JFK262139 JPB262139:JPG262139 JYX262139:JZC262139 KIT262139:KIY262139 KSP262139:KSU262139 LCL262139:LCQ262139 LMH262139:LMM262139 LWD262139:LWI262139 MFZ262139:MGE262139 MPV262139:MQA262139 MZR262139:MZW262139 NJN262139:NJS262139 NTJ262139:NTO262139 ODF262139:ODK262139 ONB262139:ONG262139 OWX262139:OXC262139 PGT262139:PGY262139 PQP262139:PQU262139 QAL262139:QAQ262139 QKH262139:QKM262139 QUD262139:QUI262139 RDZ262139:REE262139 RNV262139:ROA262139 RXR262139:RXW262139 SHN262139:SHS262139 SRJ262139:SRO262139 TBF262139:TBK262139 TLB262139:TLG262139 TUX262139:TVC262139 UET262139:UEY262139 UOP262139:UOU262139 UYL262139:UYQ262139 VIH262139:VIM262139 VSD262139:VSI262139 WBZ262139:WCE262139 WLV262139:WMA262139 WVR262139:WVW262139 JF327675:JK327675 TB327675:TG327675 ACX327675:ADC327675 AMT327675:AMY327675 AWP327675:AWU327675 BGL327675:BGQ327675 BQH327675:BQM327675 CAD327675:CAI327675 CJZ327675:CKE327675 CTV327675:CUA327675 DDR327675:DDW327675 DNN327675:DNS327675 DXJ327675:DXO327675 EHF327675:EHK327675 ERB327675:ERG327675 FAX327675:FBC327675 FKT327675:FKY327675 FUP327675:FUU327675 GEL327675:GEQ327675 GOH327675:GOM327675 GYD327675:GYI327675 HHZ327675:HIE327675 HRV327675:HSA327675 IBR327675:IBW327675 ILN327675:ILS327675 IVJ327675:IVO327675 JFF327675:JFK327675 JPB327675:JPG327675 JYX327675:JZC327675 KIT327675:KIY327675 KSP327675:KSU327675 LCL327675:LCQ327675 LMH327675:LMM327675 LWD327675:LWI327675 MFZ327675:MGE327675 MPV327675:MQA327675 MZR327675:MZW327675 NJN327675:NJS327675 NTJ327675:NTO327675 ODF327675:ODK327675 ONB327675:ONG327675 OWX327675:OXC327675 PGT327675:PGY327675 PQP327675:PQU327675 QAL327675:QAQ327675 QKH327675:QKM327675 QUD327675:QUI327675 RDZ327675:REE327675 RNV327675:ROA327675 RXR327675:RXW327675 SHN327675:SHS327675 SRJ327675:SRO327675 TBF327675:TBK327675 TLB327675:TLG327675 TUX327675:TVC327675 UET327675:UEY327675 UOP327675:UOU327675 UYL327675:UYQ327675 VIH327675:VIM327675 VSD327675:VSI327675 WBZ327675:WCE327675 WLV327675:WMA327675 WVR327675:WVW327675 JF393211:JK393211 TB393211:TG393211 ACX393211:ADC393211 AMT393211:AMY393211 AWP393211:AWU393211 BGL393211:BGQ393211 BQH393211:BQM393211 CAD393211:CAI393211 CJZ393211:CKE393211 CTV393211:CUA393211 DDR393211:DDW393211 DNN393211:DNS393211 DXJ393211:DXO393211 EHF393211:EHK393211 ERB393211:ERG393211 FAX393211:FBC393211 FKT393211:FKY393211 FUP393211:FUU393211 GEL393211:GEQ393211 GOH393211:GOM393211 GYD393211:GYI393211 HHZ393211:HIE393211 HRV393211:HSA393211 IBR393211:IBW393211 ILN393211:ILS393211 IVJ393211:IVO393211 JFF393211:JFK393211 JPB393211:JPG393211 JYX393211:JZC393211 KIT393211:KIY393211 KSP393211:KSU393211 LCL393211:LCQ393211 LMH393211:LMM393211 LWD393211:LWI393211 MFZ393211:MGE393211 MPV393211:MQA393211 MZR393211:MZW393211 NJN393211:NJS393211 NTJ393211:NTO393211 ODF393211:ODK393211 ONB393211:ONG393211 OWX393211:OXC393211 PGT393211:PGY393211 PQP393211:PQU393211 QAL393211:QAQ393211 QKH393211:QKM393211 QUD393211:QUI393211 RDZ393211:REE393211 RNV393211:ROA393211 RXR393211:RXW393211 SHN393211:SHS393211 SRJ393211:SRO393211 TBF393211:TBK393211 TLB393211:TLG393211 TUX393211:TVC393211 UET393211:UEY393211 UOP393211:UOU393211 UYL393211:UYQ393211 VIH393211:VIM393211 VSD393211:VSI393211 WBZ393211:WCE393211 WLV393211:WMA393211 WVR393211:WVW393211 JF458747:JK458747 TB458747:TG458747 ACX458747:ADC458747 AMT458747:AMY458747 AWP458747:AWU458747 BGL458747:BGQ458747 BQH458747:BQM458747 CAD458747:CAI458747 CJZ458747:CKE458747 CTV458747:CUA458747 DDR458747:DDW458747 DNN458747:DNS458747 DXJ458747:DXO458747 EHF458747:EHK458747 ERB458747:ERG458747 FAX458747:FBC458747 FKT458747:FKY458747 FUP458747:FUU458747 GEL458747:GEQ458747 GOH458747:GOM458747 GYD458747:GYI458747 HHZ458747:HIE458747 HRV458747:HSA458747 IBR458747:IBW458747 ILN458747:ILS458747 IVJ458747:IVO458747 JFF458747:JFK458747 JPB458747:JPG458747 JYX458747:JZC458747 KIT458747:KIY458747 KSP458747:KSU458747 LCL458747:LCQ458747 LMH458747:LMM458747 LWD458747:LWI458747 MFZ458747:MGE458747 MPV458747:MQA458747 MZR458747:MZW458747 NJN458747:NJS458747 NTJ458747:NTO458747 ODF458747:ODK458747 ONB458747:ONG458747 OWX458747:OXC458747 PGT458747:PGY458747 PQP458747:PQU458747 QAL458747:QAQ458747 QKH458747:QKM458747 QUD458747:QUI458747 RDZ458747:REE458747 RNV458747:ROA458747 RXR458747:RXW458747 SHN458747:SHS458747 SRJ458747:SRO458747 TBF458747:TBK458747 TLB458747:TLG458747 TUX458747:TVC458747 UET458747:UEY458747 UOP458747:UOU458747 UYL458747:UYQ458747 VIH458747:VIM458747 VSD458747:VSI458747 WBZ458747:WCE458747 WLV458747:WMA458747 WVR458747:WVW458747 JF524283:JK524283 TB524283:TG524283 ACX524283:ADC524283 AMT524283:AMY524283 AWP524283:AWU524283 BGL524283:BGQ524283 BQH524283:BQM524283 CAD524283:CAI524283 CJZ524283:CKE524283 CTV524283:CUA524283 DDR524283:DDW524283 DNN524283:DNS524283 DXJ524283:DXO524283 EHF524283:EHK524283 ERB524283:ERG524283 FAX524283:FBC524283 FKT524283:FKY524283 FUP524283:FUU524283 GEL524283:GEQ524283 GOH524283:GOM524283 GYD524283:GYI524283 HHZ524283:HIE524283 HRV524283:HSA524283 IBR524283:IBW524283 ILN524283:ILS524283 IVJ524283:IVO524283 JFF524283:JFK524283 JPB524283:JPG524283 JYX524283:JZC524283 KIT524283:KIY524283 KSP524283:KSU524283 LCL524283:LCQ524283 LMH524283:LMM524283 LWD524283:LWI524283 MFZ524283:MGE524283 MPV524283:MQA524283 MZR524283:MZW524283 NJN524283:NJS524283 NTJ524283:NTO524283 ODF524283:ODK524283 ONB524283:ONG524283 OWX524283:OXC524283 PGT524283:PGY524283 PQP524283:PQU524283 QAL524283:QAQ524283 QKH524283:QKM524283 QUD524283:QUI524283 RDZ524283:REE524283 RNV524283:ROA524283 RXR524283:RXW524283 SHN524283:SHS524283 SRJ524283:SRO524283 TBF524283:TBK524283 TLB524283:TLG524283 TUX524283:TVC524283 UET524283:UEY524283 UOP524283:UOU524283 UYL524283:UYQ524283 VIH524283:VIM524283 VSD524283:VSI524283 WBZ524283:WCE524283 WLV524283:WMA524283 WVR524283:WVW524283 JF589819:JK589819 TB589819:TG589819 ACX589819:ADC589819 AMT589819:AMY589819 AWP589819:AWU589819 BGL589819:BGQ589819 BQH589819:BQM589819 CAD589819:CAI589819 CJZ589819:CKE589819 CTV589819:CUA589819 DDR589819:DDW589819 DNN589819:DNS589819 DXJ589819:DXO589819 EHF589819:EHK589819 ERB589819:ERG589819 FAX589819:FBC589819 FKT589819:FKY589819 FUP589819:FUU589819 GEL589819:GEQ589819 GOH589819:GOM589819 GYD589819:GYI589819 HHZ589819:HIE589819 HRV589819:HSA589819 IBR589819:IBW589819 ILN589819:ILS589819 IVJ589819:IVO589819 JFF589819:JFK589819 JPB589819:JPG589819 JYX589819:JZC589819 KIT589819:KIY589819 KSP589819:KSU589819 LCL589819:LCQ589819 LMH589819:LMM589819 LWD589819:LWI589819 MFZ589819:MGE589819 MPV589819:MQA589819 MZR589819:MZW589819 NJN589819:NJS589819 NTJ589819:NTO589819 ODF589819:ODK589819 ONB589819:ONG589819 OWX589819:OXC589819 PGT589819:PGY589819 PQP589819:PQU589819 QAL589819:QAQ589819 QKH589819:QKM589819 QUD589819:QUI589819 RDZ589819:REE589819 RNV589819:ROA589819 RXR589819:RXW589819 SHN589819:SHS589819 SRJ589819:SRO589819 TBF589819:TBK589819 TLB589819:TLG589819 TUX589819:TVC589819 UET589819:UEY589819 UOP589819:UOU589819 UYL589819:UYQ589819 VIH589819:VIM589819 VSD589819:VSI589819 WBZ589819:WCE589819 WLV589819:WMA589819 WVR589819:WVW589819 JF655355:JK655355 TB655355:TG655355 ACX655355:ADC655355 AMT655355:AMY655355 AWP655355:AWU655355 BGL655355:BGQ655355 BQH655355:BQM655355 CAD655355:CAI655355 CJZ655355:CKE655355 CTV655355:CUA655355 DDR655355:DDW655355 DNN655355:DNS655355 DXJ655355:DXO655355 EHF655355:EHK655355 ERB655355:ERG655355 FAX655355:FBC655355 FKT655355:FKY655355 FUP655355:FUU655355 GEL655355:GEQ655355 GOH655355:GOM655355 GYD655355:GYI655355 HHZ655355:HIE655355 HRV655355:HSA655355 IBR655355:IBW655355 ILN655355:ILS655355 IVJ655355:IVO655355 JFF655355:JFK655355 JPB655355:JPG655355 JYX655355:JZC655355 KIT655355:KIY655355 KSP655355:KSU655355 LCL655355:LCQ655355 LMH655355:LMM655355 LWD655355:LWI655355 MFZ655355:MGE655355 MPV655355:MQA655355 MZR655355:MZW655355 NJN655355:NJS655355 NTJ655355:NTO655355 ODF655355:ODK655355 ONB655355:ONG655355 OWX655355:OXC655355 PGT655355:PGY655355 PQP655355:PQU655355 QAL655355:QAQ655355 QKH655355:QKM655355 QUD655355:QUI655355 RDZ655355:REE655355 RNV655355:ROA655355 RXR655355:RXW655355 SHN655355:SHS655355 SRJ655355:SRO655355 TBF655355:TBK655355 TLB655355:TLG655355 TUX655355:TVC655355 UET655355:UEY655355 UOP655355:UOU655355 UYL655355:UYQ655355 VIH655355:VIM655355 VSD655355:VSI655355 WBZ655355:WCE655355 WLV655355:WMA655355 WVR655355:WVW655355 JF720891:JK720891 TB720891:TG720891 ACX720891:ADC720891 AMT720891:AMY720891 AWP720891:AWU720891 BGL720891:BGQ720891 BQH720891:BQM720891 CAD720891:CAI720891 CJZ720891:CKE720891 CTV720891:CUA720891 DDR720891:DDW720891 DNN720891:DNS720891 DXJ720891:DXO720891 EHF720891:EHK720891 ERB720891:ERG720891 FAX720891:FBC720891 FKT720891:FKY720891 FUP720891:FUU720891 GEL720891:GEQ720891 GOH720891:GOM720891 GYD720891:GYI720891 HHZ720891:HIE720891 HRV720891:HSA720891 IBR720891:IBW720891 ILN720891:ILS720891 IVJ720891:IVO720891 JFF720891:JFK720891 JPB720891:JPG720891 JYX720891:JZC720891 KIT720891:KIY720891 KSP720891:KSU720891 LCL720891:LCQ720891 LMH720891:LMM720891 LWD720891:LWI720891 MFZ720891:MGE720891 MPV720891:MQA720891 MZR720891:MZW720891 NJN720891:NJS720891 NTJ720891:NTO720891 ODF720891:ODK720891 ONB720891:ONG720891 OWX720891:OXC720891 PGT720891:PGY720891 PQP720891:PQU720891 QAL720891:QAQ720891 QKH720891:QKM720891 QUD720891:QUI720891 RDZ720891:REE720891 RNV720891:ROA720891 RXR720891:RXW720891 SHN720891:SHS720891 SRJ720891:SRO720891 TBF720891:TBK720891 TLB720891:TLG720891 TUX720891:TVC720891 UET720891:UEY720891 UOP720891:UOU720891 UYL720891:UYQ720891 VIH720891:VIM720891 VSD720891:VSI720891 WBZ720891:WCE720891 WLV720891:WMA720891 WVR720891:WVW720891 JF786427:JK786427 TB786427:TG786427 ACX786427:ADC786427 AMT786427:AMY786427 AWP786427:AWU786427 BGL786427:BGQ786427 BQH786427:BQM786427 CAD786427:CAI786427 CJZ786427:CKE786427 CTV786427:CUA786427 DDR786427:DDW786427 DNN786427:DNS786427 DXJ786427:DXO786427 EHF786427:EHK786427 ERB786427:ERG786427 FAX786427:FBC786427 FKT786427:FKY786427 FUP786427:FUU786427 GEL786427:GEQ786427 GOH786427:GOM786427 GYD786427:GYI786427 HHZ786427:HIE786427 HRV786427:HSA786427 IBR786427:IBW786427 ILN786427:ILS786427 IVJ786427:IVO786427 JFF786427:JFK786427 JPB786427:JPG786427 JYX786427:JZC786427 KIT786427:KIY786427 KSP786427:KSU786427 LCL786427:LCQ786427 LMH786427:LMM786427 LWD786427:LWI786427 MFZ786427:MGE786427 MPV786427:MQA786427 MZR786427:MZW786427 NJN786427:NJS786427 NTJ786427:NTO786427 ODF786427:ODK786427 ONB786427:ONG786427 OWX786427:OXC786427 PGT786427:PGY786427 PQP786427:PQU786427 QAL786427:QAQ786427 QKH786427:QKM786427 QUD786427:QUI786427 RDZ786427:REE786427 RNV786427:ROA786427 RXR786427:RXW786427 SHN786427:SHS786427 SRJ786427:SRO786427 TBF786427:TBK786427 TLB786427:TLG786427 TUX786427:TVC786427 UET786427:UEY786427 UOP786427:UOU786427 UYL786427:UYQ786427 VIH786427:VIM786427 VSD786427:VSI786427 WBZ786427:WCE786427 WLV786427:WMA786427 WVR786427:WVW786427 JF851963:JK851963 TB851963:TG851963 ACX851963:ADC851963 AMT851963:AMY851963 AWP851963:AWU851963 BGL851963:BGQ851963 BQH851963:BQM851963 CAD851963:CAI851963 CJZ851963:CKE851963 CTV851963:CUA851963 DDR851963:DDW851963 DNN851963:DNS851963 DXJ851963:DXO851963 EHF851963:EHK851963 ERB851963:ERG851963 FAX851963:FBC851963 FKT851963:FKY851963 FUP851963:FUU851963 GEL851963:GEQ851963 GOH851963:GOM851963 GYD851963:GYI851963 HHZ851963:HIE851963 HRV851963:HSA851963 IBR851963:IBW851963 ILN851963:ILS851963 IVJ851963:IVO851963 JFF851963:JFK851963 JPB851963:JPG851963 JYX851963:JZC851963 KIT851963:KIY851963 KSP851963:KSU851963 LCL851963:LCQ851963 LMH851963:LMM851963 LWD851963:LWI851963 MFZ851963:MGE851963 MPV851963:MQA851963 MZR851963:MZW851963 NJN851963:NJS851963 NTJ851963:NTO851963 ODF851963:ODK851963 ONB851963:ONG851963 OWX851963:OXC851963 PGT851963:PGY851963 PQP851963:PQU851963 QAL851963:QAQ851963 QKH851963:QKM851963 QUD851963:QUI851963 RDZ851963:REE851963 RNV851963:ROA851963 RXR851963:RXW851963 SHN851963:SHS851963 SRJ851963:SRO851963 TBF851963:TBK851963 TLB851963:TLG851963 TUX851963:TVC851963 UET851963:UEY851963 UOP851963:UOU851963 UYL851963:UYQ851963 VIH851963:VIM851963 VSD851963:VSI851963 WBZ851963:WCE851963 WLV851963:WMA851963 WVR851963:WVW851963 JF917499:JK917499 TB917499:TG917499 ACX917499:ADC917499 AMT917499:AMY917499 AWP917499:AWU917499 BGL917499:BGQ917499 BQH917499:BQM917499 CAD917499:CAI917499 CJZ917499:CKE917499 CTV917499:CUA917499 DDR917499:DDW917499 DNN917499:DNS917499 DXJ917499:DXO917499 EHF917499:EHK917499 ERB917499:ERG917499 FAX917499:FBC917499 FKT917499:FKY917499 FUP917499:FUU917499 GEL917499:GEQ917499 GOH917499:GOM917499 GYD917499:GYI917499 HHZ917499:HIE917499 HRV917499:HSA917499 IBR917499:IBW917499 ILN917499:ILS917499 IVJ917499:IVO917499 JFF917499:JFK917499 JPB917499:JPG917499 JYX917499:JZC917499 KIT917499:KIY917499 KSP917499:KSU917499 LCL917499:LCQ917499 LMH917499:LMM917499 LWD917499:LWI917499 MFZ917499:MGE917499 MPV917499:MQA917499 MZR917499:MZW917499 NJN917499:NJS917499 NTJ917499:NTO917499 ODF917499:ODK917499 ONB917499:ONG917499 OWX917499:OXC917499 PGT917499:PGY917499 PQP917499:PQU917499 QAL917499:QAQ917499 QKH917499:QKM917499 QUD917499:QUI917499 RDZ917499:REE917499 RNV917499:ROA917499 RXR917499:RXW917499 SHN917499:SHS917499 SRJ917499:SRO917499 TBF917499:TBK917499 TLB917499:TLG917499 TUX917499:TVC917499 UET917499:UEY917499 UOP917499:UOU917499 UYL917499:UYQ917499 VIH917499:VIM917499 VSD917499:VSI917499 WBZ917499:WCE917499 WLV917499:WMA917499 WVR917499:WVW917499 JF983035:JK983035 TB983035:TG983035 ACX983035:ADC983035 AMT983035:AMY983035 AWP983035:AWU983035 BGL983035:BGQ983035 BQH983035:BQM983035 CAD983035:CAI983035 CJZ983035:CKE983035 CTV983035:CUA983035 DDR983035:DDW983035 DNN983035:DNS983035 DXJ983035:DXO983035 EHF983035:EHK983035 ERB983035:ERG983035 FAX983035:FBC983035 FKT983035:FKY983035 FUP983035:FUU983035 GEL983035:GEQ983035 GOH983035:GOM983035 GYD983035:GYI983035 HHZ983035:HIE983035 HRV983035:HSA983035 IBR983035:IBW983035 ILN983035:ILS983035 IVJ983035:IVO983035 JFF983035:JFK983035 JPB983035:JPG983035 JYX983035:JZC983035 KIT983035:KIY983035 KSP983035:KSU983035 LCL983035:LCQ983035 LMH983035:LMM983035 LWD983035:LWI983035 MFZ983035:MGE983035 MPV983035:MQA983035 MZR983035:MZW983035 NJN983035:NJS983035 NTJ983035:NTO983035 ODF983035:ODK983035 ONB983035:ONG983035 OWX983035:OXC983035 PGT983035:PGY983035 PQP983035:PQU983035 QAL983035:QAQ983035 QKH983035:QKM983035 QUD983035:QUI983035 RDZ983035:REE983035 RNV983035:ROA983035 RXR983035:RXW983035 SHN983035:SHS983035 SRJ983035:SRO983035 TBF983035:TBK983035 TLB983035:TLG983035 TUX983035:TVC983035 UET983035:UEY983035 UOP983035:UOU983035 UYL983035:UYQ983035 VIH983035:VIM983035 VSD983035:VSI983035 WBZ983035:WCE983035 WLV983035:WMA983035 WVR983035:WVW983035 JF65533:JK65534 TB65533:TG65534 ACX65533:ADC65534 AMT65533:AMY65534 AWP65533:AWU65534 BGL65533:BGQ65534 BQH65533:BQM65534 CAD65533:CAI65534 CJZ65533:CKE65534 CTV65533:CUA65534 DDR65533:DDW65534 DNN65533:DNS65534 DXJ65533:DXO65534 EHF65533:EHK65534 ERB65533:ERG65534 FAX65533:FBC65534 FKT65533:FKY65534 FUP65533:FUU65534 GEL65533:GEQ65534 GOH65533:GOM65534 GYD65533:GYI65534 HHZ65533:HIE65534 HRV65533:HSA65534 IBR65533:IBW65534 ILN65533:ILS65534 IVJ65533:IVO65534 JFF65533:JFK65534 JPB65533:JPG65534 JYX65533:JZC65534 KIT65533:KIY65534 KSP65533:KSU65534 LCL65533:LCQ65534 LMH65533:LMM65534 LWD65533:LWI65534 MFZ65533:MGE65534 MPV65533:MQA65534 MZR65533:MZW65534 NJN65533:NJS65534 NTJ65533:NTO65534 ODF65533:ODK65534 ONB65533:ONG65534 OWX65533:OXC65534 PGT65533:PGY65534 PQP65533:PQU65534 QAL65533:QAQ65534 QKH65533:QKM65534 QUD65533:QUI65534 RDZ65533:REE65534 RNV65533:ROA65534 RXR65533:RXW65534 SHN65533:SHS65534 SRJ65533:SRO65534 TBF65533:TBK65534 TLB65533:TLG65534 TUX65533:TVC65534 UET65533:UEY65534 UOP65533:UOU65534 UYL65533:UYQ65534 VIH65533:VIM65534 VSD65533:VSI65534 WBZ65533:WCE65534 WLV65533:WMA65534 WVR65533:WVW65534 JF131069:JK131070 TB131069:TG131070 ACX131069:ADC131070 AMT131069:AMY131070 AWP131069:AWU131070 BGL131069:BGQ131070 BQH131069:BQM131070 CAD131069:CAI131070 CJZ131069:CKE131070 CTV131069:CUA131070 DDR131069:DDW131070 DNN131069:DNS131070 DXJ131069:DXO131070 EHF131069:EHK131070 ERB131069:ERG131070 FAX131069:FBC131070 FKT131069:FKY131070 FUP131069:FUU131070 GEL131069:GEQ131070 GOH131069:GOM131070 GYD131069:GYI131070 HHZ131069:HIE131070 HRV131069:HSA131070 IBR131069:IBW131070 ILN131069:ILS131070 IVJ131069:IVO131070 JFF131069:JFK131070 JPB131069:JPG131070 JYX131069:JZC131070 KIT131069:KIY131070 KSP131069:KSU131070 LCL131069:LCQ131070 LMH131069:LMM131070 LWD131069:LWI131070 MFZ131069:MGE131070 MPV131069:MQA131070 MZR131069:MZW131070 NJN131069:NJS131070 NTJ131069:NTO131070 ODF131069:ODK131070 ONB131069:ONG131070 OWX131069:OXC131070 PGT131069:PGY131070 PQP131069:PQU131070 QAL131069:QAQ131070 QKH131069:QKM131070 QUD131069:QUI131070 RDZ131069:REE131070 RNV131069:ROA131070 RXR131069:RXW131070 SHN131069:SHS131070 SRJ131069:SRO131070 TBF131069:TBK131070 TLB131069:TLG131070 TUX131069:TVC131070 UET131069:UEY131070 UOP131069:UOU131070 UYL131069:UYQ131070 VIH131069:VIM131070 VSD131069:VSI131070 WBZ131069:WCE131070 WLV131069:WMA131070 WVR131069:WVW131070 JF196605:JK196606 TB196605:TG196606 ACX196605:ADC196606 AMT196605:AMY196606 AWP196605:AWU196606 BGL196605:BGQ196606 BQH196605:BQM196606 CAD196605:CAI196606 CJZ196605:CKE196606 CTV196605:CUA196606 DDR196605:DDW196606 DNN196605:DNS196606 DXJ196605:DXO196606 EHF196605:EHK196606 ERB196605:ERG196606 FAX196605:FBC196606 FKT196605:FKY196606 FUP196605:FUU196606 GEL196605:GEQ196606 GOH196605:GOM196606 GYD196605:GYI196606 HHZ196605:HIE196606 HRV196605:HSA196606 IBR196605:IBW196606 ILN196605:ILS196606 IVJ196605:IVO196606 JFF196605:JFK196606 JPB196605:JPG196606 JYX196605:JZC196606 KIT196605:KIY196606 KSP196605:KSU196606 LCL196605:LCQ196606 LMH196605:LMM196606 LWD196605:LWI196606 MFZ196605:MGE196606 MPV196605:MQA196606 MZR196605:MZW196606 NJN196605:NJS196606 NTJ196605:NTO196606 ODF196605:ODK196606 ONB196605:ONG196606 OWX196605:OXC196606 PGT196605:PGY196606 PQP196605:PQU196606 QAL196605:QAQ196606 QKH196605:QKM196606 QUD196605:QUI196606 RDZ196605:REE196606 RNV196605:ROA196606 RXR196605:RXW196606 SHN196605:SHS196606 SRJ196605:SRO196606 TBF196605:TBK196606 TLB196605:TLG196606 TUX196605:TVC196606 UET196605:UEY196606 UOP196605:UOU196606 UYL196605:UYQ196606 VIH196605:VIM196606 VSD196605:VSI196606 WBZ196605:WCE196606 WLV196605:WMA196606 WVR196605:WVW196606 JF262141:JK262142 TB262141:TG262142 ACX262141:ADC262142 AMT262141:AMY262142 AWP262141:AWU262142 BGL262141:BGQ262142 BQH262141:BQM262142 CAD262141:CAI262142 CJZ262141:CKE262142 CTV262141:CUA262142 DDR262141:DDW262142 DNN262141:DNS262142 DXJ262141:DXO262142 EHF262141:EHK262142 ERB262141:ERG262142 FAX262141:FBC262142 FKT262141:FKY262142 FUP262141:FUU262142 GEL262141:GEQ262142 GOH262141:GOM262142 GYD262141:GYI262142 HHZ262141:HIE262142 HRV262141:HSA262142 IBR262141:IBW262142 ILN262141:ILS262142 IVJ262141:IVO262142 JFF262141:JFK262142 JPB262141:JPG262142 JYX262141:JZC262142 KIT262141:KIY262142 KSP262141:KSU262142 LCL262141:LCQ262142 LMH262141:LMM262142 LWD262141:LWI262142 MFZ262141:MGE262142 MPV262141:MQA262142 MZR262141:MZW262142 NJN262141:NJS262142 NTJ262141:NTO262142 ODF262141:ODK262142 ONB262141:ONG262142 OWX262141:OXC262142 PGT262141:PGY262142 PQP262141:PQU262142 QAL262141:QAQ262142 QKH262141:QKM262142 QUD262141:QUI262142 RDZ262141:REE262142 RNV262141:ROA262142 RXR262141:RXW262142 SHN262141:SHS262142 SRJ262141:SRO262142 TBF262141:TBK262142 TLB262141:TLG262142 TUX262141:TVC262142 UET262141:UEY262142 UOP262141:UOU262142 UYL262141:UYQ262142 VIH262141:VIM262142 VSD262141:VSI262142 WBZ262141:WCE262142 WLV262141:WMA262142 WVR262141:WVW262142 JF327677:JK327678 TB327677:TG327678 ACX327677:ADC327678 AMT327677:AMY327678 AWP327677:AWU327678 BGL327677:BGQ327678 BQH327677:BQM327678 CAD327677:CAI327678 CJZ327677:CKE327678 CTV327677:CUA327678 DDR327677:DDW327678 DNN327677:DNS327678 DXJ327677:DXO327678 EHF327677:EHK327678 ERB327677:ERG327678 FAX327677:FBC327678 FKT327677:FKY327678 FUP327677:FUU327678 GEL327677:GEQ327678 GOH327677:GOM327678 GYD327677:GYI327678 HHZ327677:HIE327678 HRV327677:HSA327678 IBR327677:IBW327678 ILN327677:ILS327678 IVJ327677:IVO327678 JFF327677:JFK327678 JPB327677:JPG327678 JYX327677:JZC327678 KIT327677:KIY327678 KSP327677:KSU327678 LCL327677:LCQ327678 LMH327677:LMM327678 LWD327677:LWI327678 MFZ327677:MGE327678 MPV327677:MQA327678 MZR327677:MZW327678 NJN327677:NJS327678 NTJ327677:NTO327678 ODF327677:ODK327678 ONB327677:ONG327678 OWX327677:OXC327678 PGT327677:PGY327678 PQP327677:PQU327678 QAL327677:QAQ327678 QKH327677:QKM327678 QUD327677:QUI327678 RDZ327677:REE327678 RNV327677:ROA327678 RXR327677:RXW327678 SHN327677:SHS327678 SRJ327677:SRO327678 TBF327677:TBK327678 TLB327677:TLG327678 TUX327677:TVC327678 UET327677:UEY327678 UOP327677:UOU327678 UYL327677:UYQ327678 VIH327677:VIM327678 VSD327677:VSI327678 WBZ327677:WCE327678 WLV327677:WMA327678 WVR327677:WVW327678 JF393213:JK393214 TB393213:TG393214 ACX393213:ADC393214 AMT393213:AMY393214 AWP393213:AWU393214 BGL393213:BGQ393214 BQH393213:BQM393214 CAD393213:CAI393214 CJZ393213:CKE393214 CTV393213:CUA393214 DDR393213:DDW393214 DNN393213:DNS393214 DXJ393213:DXO393214 EHF393213:EHK393214 ERB393213:ERG393214 FAX393213:FBC393214 FKT393213:FKY393214 FUP393213:FUU393214 GEL393213:GEQ393214 GOH393213:GOM393214 GYD393213:GYI393214 HHZ393213:HIE393214 HRV393213:HSA393214 IBR393213:IBW393214 ILN393213:ILS393214 IVJ393213:IVO393214 JFF393213:JFK393214 JPB393213:JPG393214 JYX393213:JZC393214 KIT393213:KIY393214 KSP393213:KSU393214 LCL393213:LCQ393214 LMH393213:LMM393214 LWD393213:LWI393214 MFZ393213:MGE393214 MPV393213:MQA393214 MZR393213:MZW393214 NJN393213:NJS393214 NTJ393213:NTO393214 ODF393213:ODK393214 ONB393213:ONG393214 OWX393213:OXC393214 PGT393213:PGY393214 PQP393213:PQU393214 QAL393213:QAQ393214 QKH393213:QKM393214 QUD393213:QUI393214 RDZ393213:REE393214 RNV393213:ROA393214 RXR393213:RXW393214 SHN393213:SHS393214 SRJ393213:SRO393214 TBF393213:TBK393214 TLB393213:TLG393214 TUX393213:TVC393214 UET393213:UEY393214 UOP393213:UOU393214 UYL393213:UYQ393214 VIH393213:VIM393214 VSD393213:VSI393214 WBZ393213:WCE393214 WLV393213:WMA393214 WVR393213:WVW393214 JF458749:JK458750 TB458749:TG458750 ACX458749:ADC458750 AMT458749:AMY458750 AWP458749:AWU458750 BGL458749:BGQ458750 BQH458749:BQM458750 CAD458749:CAI458750 CJZ458749:CKE458750 CTV458749:CUA458750 DDR458749:DDW458750 DNN458749:DNS458750 DXJ458749:DXO458750 EHF458749:EHK458750 ERB458749:ERG458750 FAX458749:FBC458750 FKT458749:FKY458750 FUP458749:FUU458750 GEL458749:GEQ458750 GOH458749:GOM458750 GYD458749:GYI458750 HHZ458749:HIE458750 HRV458749:HSA458750 IBR458749:IBW458750 ILN458749:ILS458750 IVJ458749:IVO458750 JFF458749:JFK458750 JPB458749:JPG458750 JYX458749:JZC458750 KIT458749:KIY458750 KSP458749:KSU458750 LCL458749:LCQ458750 LMH458749:LMM458750 LWD458749:LWI458750 MFZ458749:MGE458750 MPV458749:MQA458750 MZR458749:MZW458750 NJN458749:NJS458750 NTJ458749:NTO458750 ODF458749:ODK458750 ONB458749:ONG458750 OWX458749:OXC458750 PGT458749:PGY458750 PQP458749:PQU458750 QAL458749:QAQ458750 QKH458749:QKM458750 QUD458749:QUI458750 RDZ458749:REE458750 RNV458749:ROA458750 RXR458749:RXW458750 SHN458749:SHS458750 SRJ458749:SRO458750 TBF458749:TBK458750 TLB458749:TLG458750 TUX458749:TVC458750 UET458749:UEY458750 UOP458749:UOU458750 UYL458749:UYQ458750 VIH458749:VIM458750 VSD458749:VSI458750 WBZ458749:WCE458750 WLV458749:WMA458750 WVR458749:WVW458750 JF524285:JK524286 TB524285:TG524286 ACX524285:ADC524286 AMT524285:AMY524286 AWP524285:AWU524286 BGL524285:BGQ524286 BQH524285:BQM524286 CAD524285:CAI524286 CJZ524285:CKE524286 CTV524285:CUA524286 DDR524285:DDW524286 DNN524285:DNS524286 DXJ524285:DXO524286 EHF524285:EHK524286 ERB524285:ERG524286 FAX524285:FBC524286 FKT524285:FKY524286 FUP524285:FUU524286 GEL524285:GEQ524286 GOH524285:GOM524286 GYD524285:GYI524286 HHZ524285:HIE524286 HRV524285:HSA524286 IBR524285:IBW524286 ILN524285:ILS524286 IVJ524285:IVO524286 JFF524285:JFK524286 JPB524285:JPG524286 JYX524285:JZC524286 KIT524285:KIY524286 KSP524285:KSU524286 LCL524285:LCQ524286 LMH524285:LMM524286 LWD524285:LWI524286 MFZ524285:MGE524286 MPV524285:MQA524286 MZR524285:MZW524286 NJN524285:NJS524286 NTJ524285:NTO524286 ODF524285:ODK524286 ONB524285:ONG524286 OWX524285:OXC524286 PGT524285:PGY524286 PQP524285:PQU524286 QAL524285:QAQ524286 QKH524285:QKM524286 QUD524285:QUI524286 RDZ524285:REE524286 RNV524285:ROA524286 RXR524285:RXW524286 SHN524285:SHS524286 SRJ524285:SRO524286 TBF524285:TBK524286 TLB524285:TLG524286 TUX524285:TVC524286 UET524285:UEY524286 UOP524285:UOU524286 UYL524285:UYQ524286 VIH524285:VIM524286 VSD524285:VSI524286 WBZ524285:WCE524286 WLV524285:WMA524286 WVR524285:WVW524286 JF589821:JK589822 TB589821:TG589822 ACX589821:ADC589822 AMT589821:AMY589822 AWP589821:AWU589822 BGL589821:BGQ589822 BQH589821:BQM589822 CAD589821:CAI589822 CJZ589821:CKE589822 CTV589821:CUA589822 DDR589821:DDW589822 DNN589821:DNS589822 DXJ589821:DXO589822 EHF589821:EHK589822 ERB589821:ERG589822 FAX589821:FBC589822 FKT589821:FKY589822 FUP589821:FUU589822 GEL589821:GEQ589822 GOH589821:GOM589822 GYD589821:GYI589822 HHZ589821:HIE589822 HRV589821:HSA589822 IBR589821:IBW589822 ILN589821:ILS589822 IVJ589821:IVO589822 JFF589821:JFK589822 JPB589821:JPG589822 JYX589821:JZC589822 KIT589821:KIY589822 KSP589821:KSU589822 LCL589821:LCQ589822 LMH589821:LMM589822 LWD589821:LWI589822 MFZ589821:MGE589822 MPV589821:MQA589822 MZR589821:MZW589822 NJN589821:NJS589822 NTJ589821:NTO589822 ODF589821:ODK589822 ONB589821:ONG589822 OWX589821:OXC589822 PGT589821:PGY589822 PQP589821:PQU589822 QAL589821:QAQ589822 QKH589821:QKM589822 QUD589821:QUI589822 RDZ589821:REE589822 RNV589821:ROA589822 RXR589821:RXW589822 SHN589821:SHS589822 SRJ589821:SRO589822 TBF589821:TBK589822 TLB589821:TLG589822 TUX589821:TVC589822 UET589821:UEY589822 UOP589821:UOU589822 UYL589821:UYQ589822 VIH589821:VIM589822 VSD589821:VSI589822 WBZ589821:WCE589822 WLV589821:WMA589822 WVR589821:WVW589822 JF655357:JK655358 TB655357:TG655358 ACX655357:ADC655358 AMT655357:AMY655358 AWP655357:AWU655358 BGL655357:BGQ655358 BQH655357:BQM655358 CAD655357:CAI655358 CJZ655357:CKE655358 CTV655357:CUA655358 DDR655357:DDW655358 DNN655357:DNS655358 DXJ655357:DXO655358 EHF655357:EHK655358 ERB655357:ERG655358 FAX655357:FBC655358 FKT655357:FKY655358 FUP655357:FUU655358 GEL655357:GEQ655358 GOH655357:GOM655358 GYD655357:GYI655358 HHZ655357:HIE655358 HRV655357:HSA655358 IBR655357:IBW655358 ILN655357:ILS655358 IVJ655357:IVO655358 JFF655357:JFK655358 JPB655357:JPG655358 JYX655357:JZC655358 KIT655357:KIY655358 KSP655357:KSU655358 LCL655357:LCQ655358 LMH655357:LMM655358 LWD655357:LWI655358 MFZ655357:MGE655358 MPV655357:MQA655358 MZR655357:MZW655358 NJN655357:NJS655358 NTJ655357:NTO655358 ODF655357:ODK655358 ONB655357:ONG655358 OWX655357:OXC655358 PGT655357:PGY655358 PQP655357:PQU655358 QAL655357:QAQ655358 QKH655357:QKM655358 QUD655357:QUI655358 RDZ655357:REE655358 RNV655357:ROA655358 RXR655357:RXW655358 SHN655357:SHS655358 SRJ655357:SRO655358 TBF655357:TBK655358 TLB655357:TLG655358 TUX655357:TVC655358 UET655357:UEY655358 UOP655357:UOU655358 UYL655357:UYQ655358 VIH655357:VIM655358 VSD655357:VSI655358 WBZ655357:WCE655358 WLV655357:WMA655358 WVR655357:WVW655358 JF720893:JK720894 TB720893:TG720894 ACX720893:ADC720894 AMT720893:AMY720894 AWP720893:AWU720894 BGL720893:BGQ720894 BQH720893:BQM720894 CAD720893:CAI720894 CJZ720893:CKE720894 CTV720893:CUA720894 DDR720893:DDW720894 DNN720893:DNS720894 DXJ720893:DXO720894 EHF720893:EHK720894 ERB720893:ERG720894 FAX720893:FBC720894 FKT720893:FKY720894 FUP720893:FUU720894 GEL720893:GEQ720894 GOH720893:GOM720894 GYD720893:GYI720894 HHZ720893:HIE720894 HRV720893:HSA720894 IBR720893:IBW720894 ILN720893:ILS720894 IVJ720893:IVO720894 JFF720893:JFK720894 JPB720893:JPG720894 JYX720893:JZC720894 KIT720893:KIY720894 KSP720893:KSU720894 LCL720893:LCQ720894 LMH720893:LMM720894 LWD720893:LWI720894 MFZ720893:MGE720894 MPV720893:MQA720894 MZR720893:MZW720894 NJN720893:NJS720894 NTJ720893:NTO720894 ODF720893:ODK720894 ONB720893:ONG720894 OWX720893:OXC720894 PGT720893:PGY720894 PQP720893:PQU720894 QAL720893:QAQ720894 QKH720893:QKM720894 QUD720893:QUI720894 RDZ720893:REE720894 RNV720893:ROA720894 RXR720893:RXW720894 SHN720893:SHS720894 SRJ720893:SRO720894 TBF720893:TBK720894 TLB720893:TLG720894 TUX720893:TVC720894 UET720893:UEY720894 UOP720893:UOU720894 UYL720893:UYQ720894 VIH720893:VIM720894 VSD720893:VSI720894 WBZ720893:WCE720894 WLV720893:WMA720894 WVR720893:WVW720894 JF786429:JK786430 TB786429:TG786430 ACX786429:ADC786430 AMT786429:AMY786430 AWP786429:AWU786430 BGL786429:BGQ786430 BQH786429:BQM786430 CAD786429:CAI786430 CJZ786429:CKE786430 CTV786429:CUA786430 DDR786429:DDW786430 DNN786429:DNS786430 DXJ786429:DXO786430 EHF786429:EHK786430 ERB786429:ERG786430 FAX786429:FBC786430 FKT786429:FKY786430 FUP786429:FUU786430 GEL786429:GEQ786430 GOH786429:GOM786430 GYD786429:GYI786430 HHZ786429:HIE786430 HRV786429:HSA786430 IBR786429:IBW786430 ILN786429:ILS786430 IVJ786429:IVO786430 JFF786429:JFK786430 JPB786429:JPG786430 JYX786429:JZC786430 KIT786429:KIY786430 KSP786429:KSU786430 LCL786429:LCQ786430 LMH786429:LMM786430 LWD786429:LWI786430 MFZ786429:MGE786430 MPV786429:MQA786430 MZR786429:MZW786430 NJN786429:NJS786430 NTJ786429:NTO786430 ODF786429:ODK786430 ONB786429:ONG786430 OWX786429:OXC786430 PGT786429:PGY786430 PQP786429:PQU786430 QAL786429:QAQ786430 QKH786429:QKM786430 QUD786429:QUI786430 RDZ786429:REE786430 RNV786429:ROA786430 RXR786429:RXW786430 SHN786429:SHS786430 SRJ786429:SRO786430 TBF786429:TBK786430 TLB786429:TLG786430 TUX786429:TVC786430 UET786429:UEY786430 UOP786429:UOU786430 UYL786429:UYQ786430 VIH786429:VIM786430 VSD786429:VSI786430 WBZ786429:WCE786430 WLV786429:WMA786430 WVR786429:WVW786430 JF851965:JK851966 TB851965:TG851966 ACX851965:ADC851966 AMT851965:AMY851966 AWP851965:AWU851966 BGL851965:BGQ851966 BQH851965:BQM851966 CAD851965:CAI851966 CJZ851965:CKE851966 CTV851965:CUA851966 DDR851965:DDW851966 DNN851965:DNS851966 DXJ851965:DXO851966 EHF851965:EHK851966 ERB851965:ERG851966 FAX851965:FBC851966 FKT851965:FKY851966 FUP851965:FUU851966 GEL851965:GEQ851966 GOH851965:GOM851966 GYD851965:GYI851966 HHZ851965:HIE851966 HRV851965:HSA851966 IBR851965:IBW851966 ILN851965:ILS851966 IVJ851965:IVO851966 JFF851965:JFK851966 JPB851965:JPG851966 JYX851965:JZC851966 KIT851965:KIY851966 KSP851965:KSU851966 LCL851965:LCQ851966 LMH851965:LMM851966 LWD851965:LWI851966 MFZ851965:MGE851966 MPV851965:MQA851966 MZR851965:MZW851966 NJN851965:NJS851966 NTJ851965:NTO851966 ODF851965:ODK851966 ONB851965:ONG851966 OWX851965:OXC851966 PGT851965:PGY851966 PQP851965:PQU851966 QAL851965:QAQ851966 QKH851965:QKM851966 QUD851965:QUI851966 RDZ851965:REE851966 RNV851965:ROA851966 RXR851965:RXW851966 SHN851965:SHS851966 SRJ851965:SRO851966 TBF851965:TBK851966 TLB851965:TLG851966 TUX851965:TVC851966 UET851965:UEY851966 UOP851965:UOU851966 UYL851965:UYQ851966 VIH851965:VIM851966 VSD851965:VSI851966 WBZ851965:WCE851966 WLV851965:WMA851966 WVR851965:WVW851966 JF917501:JK917502 TB917501:TG917502 ACX917501:ADC917502 AMT917501:AMY917502 AWP917501:AWU917502 BGL917501:BGQ917502 BQH917501:BQM917502 CAD917501:CAI917502 CJZ917501:CKE917502 CTV917501:CUA917502 DDR917501:DDW917502 DNN917501:DNS917502 DXJ917501:DXO917502 EHF917501:EHK917502 ERB917501:ERG917502 FAX917501:FBC917502 FKT917501:FKY917502 FUP917501:FUU917502 GEL917501:GEQ917502 GOH917501:GOM917502 GYD917501:GYI917502 HHZ917501:HIE917502 HRV917501:HSA917502 IBR917501:IBW917502 ILN917501:ILS917502 IVJ917501:IVO917502 JFF917501:JFK917502 JPB917501:JPG917502 JYX917501:JZC917502 KIT917501:KIY917502 KSP917501:KSU917502 LCL917501:LCQ917502 LMH917501:LMM917502 LWD917501:LWI917502 MFZ917501:MGE917502 MPV917501:MQA917502 MZR917501:MZW917502 NJN917501:NJS917502 NTJ917501:NTO917502 ODF917501:ODK917502 ONB917501:ONG917502 OWX917501:OXC917502 PGT917501:PGY917502 PQP917501:PQU917502 QAL917501:QAQ917502 QKH917501:QKM917502 QUD917501:QUI917502 RDZ917501:REE917502 RNV917501:ROA917502 RXR917501:RXW917502 SHN917501:SHS917502 SRJ917501:SRO917502 TBF917501:TBK917502 TLB917501:TLG917502 TUX917501:TVC917502 UET917501:UEY917502 UOP917501:UOU917502 UYL917501:UYQ917502 VIH917501:VIM917502 VSD917501:VSI917502 WBZ917501:WCE917502 WLV917501:WMA917502 WVR917501:WVW917502 JF983037:JK983038 TB983037:TG983038 ACX983037:ADC983038 AMT983037:AMY983038 AWP983037:AWU983038 BGL983037:BGQ983038 BQH983037:BQM983038 CAD983037:CAI983038 CJZ983037:CKE983038 CTV983037:CUA983038 DDR983037:DDW983038 DNN983037:DNS983038 DXJ983037:DXO983038 EHF983037:EHK983038 ERB983037:ERG983038 FAX983037:FBC983038 FKT983037:FKY983038 FUP983037:FUU983038 GEL983037:GEQ983038 GOH983037:GOM983038 GYD983037:GYI983038 HHZ983037:HIE983038 HRV983037:HSA983038 IBR983037:IBW983038 ILN983037:ILS983038 IVJ983037:IVO983038 JFF983037:JFK983038 JPB983037:JPG983038 JYX983037:JZC983038 KIT983037:KIY983038 KSP983037:KSU983038 LCL983037:LCQ983038 LMH983037:LMM983038 LWD983037:LWI983038 MFZ983037:MGE983038 MPV983037:MQA983038 MZR983037:MZW983038 NJN983037:NJS983038 NTJ983037:NTO983038 ODF983037:ODK983038 ONB983037:ONG983038 OWX983037:OXC983038 PGT983037:PGY983038 PQP983037:PQU983038 QAL983037:QAQ983038 QKH983037:QKM983038 QUD983037:QUI983038 RDZ983037:REE983038 RNV983037:ROA983038 RXR983037:RXW983038 SHN983037:SHS983038 SRJ983037:SRO983038 TBF983037:TBK983038 TLB983037:TLG983038 TUX983037:TVC983038 UET983037:UEY983038 UOP983037:UOU983038 UYL983037:UYQ983038 VIH983037:VIM983038 VSD983037:VSI983038 WBZ983037:WCE983038 WLV983037:WMA983038 WVR983037:WVW983038 JF65536:JK65537 TB65536:TG65537 ACX65536:ADC65537 AMT65536:AMY65537 AWP65536:AWU65537 BGL65536:BGQ65537 BQH65536:BQM65537 CAD65536:CAI65537 CJZ65536:CKE65537 CTV65536:CUA65537 DDR65536:DDW65537 DNN65536:DNS65537 DXJ65536:DXO65537 EHF65536:EHK65537 ERB65536:ERG65537 FAX65536:FBC65537 FKT65536:FKY65537 FUP65536:FUU65537 GEL65536:GEQ65537 GOH65536:GOM65537 GYD65536:GYI65537 HHZ65536:HIE65537 HRV65536:HSA65537 IBR65536:IBW65537 ILN65536:ILS65537 IVJ65536:IVO65537 JFF65536:JFK65537 JPB65536:JPG65537 JYX65536:JZC65537 KIT65536:KIY65537 KSP65536:KSU65537 LCL65536:LCQ65537 LMH65536:LMM65537 LWD65536:LWI65537 MFZ65536:MGE65537 MPV65536:MQA65537 MZR65536:MZW65537 NJN65536:NJS65537 NTJ65536:NTO65537 ODF65536:ODK65537 ONB65536:ONG65537 OWX65536:OXC65537 PGT65536:PGY65537 PQP65536:PQU65537 QAL65536:QAQ65537 QKH65536:QKM65537 QUD65536:QUI65537 RDZ65536:REE65537 RNV65536:ROA65537 RXR65536:RXW65537 SHN65536:SHS65537 SRJ65536:SRO65537 TBF65536:TBK65537 TLB65536:TLG65537 TUX65536:TVC65537 UET65536:UEY65537 UOP65536:UOU65537 UYL65536:UYQ65537 VIH65536:VIM65537 VSD65536:VSI65537 WBZ65536:WCE65537 WLV65536:WMA65537 WVR65536:WVW65537 JF131072:JK131073 TB131072:TG131073 ACX131072:ADC131073 AMT131072:AMY131073 AWP131072:AWU131073 BGL131072:BGQ131073 BQH131072:BQM131073 CAD131072:CAI131073 CJZ131072:CKE131073 CTV131072:CUA131073 DDR131072:DDW131073 DNN131072:DNS131073 DXJ131072:DXO131073 EHF131072:EHK131073 ERB131072:ERG131073 FAX131072:FBC131073 FKT131072:FKY131073 FUP131072:FUU131073 GEL131072:GEQ131073 GOH131072:GOM131073 GYD131072:GYI131073 HHZ131072:HIE131073 HRV131072:HSA131073 IBR131072:IBW131073 ILN131072:ILS131073 IVJ131072:IVO131073 JFF131072:JFK131073 JPB131072:JPG131073 JYX131072:JZC131073 KIT131072:KIY131073 KSP131072:KSU131073 LCL131072:LCQ131073 LMH131072:LMM131073 LWD131072:LWI131073 MFZ131072:MGE131073 MPV131072:MQA131073 MZR131072:MZW131073 NJN131072:NJS131073 NTJ131072:NTO131073 ODF131072:ODK131073 ONB131072:ONG131073 OWX131072:OXC131073 PGT131072:PGY131073 PQP131072:PQU131073 QAL131072:QAQ131073 QKH131072:QKM131073 QUD131072:QUI131073 RDZ131072:REE131073 RNV131072:ROA131073 RXR131072:RXW131073 SHN131072:SHS131073 SRJ131072:SRO131073 TBF131072:TBK131073 TLB131072:TLG131073 TUX131072:TVC131073 UET131072:UEY131073 UOP131072:UOU131073 UYL131072:UYQ131073 VIH131072:VIM131073 VSD131072:VSI131073 WBZ131072:WCE131073 WLV131072:WMA131073 WVR131072:WVW131073 JF196608:JK196609 TB196608:TG196609 ACX196608:ADC196609 AMT196608:AMY196609 AWP196608:AWU196609 BGL196608:BGQ196609 BQH196608:BQM196609 CAD196608:CAI196609 CJZ196608:CKE196609 CTV196608:CUA196609 DDR196608:DDW196609 DNN196608:DNS196609 DXJ196608:DXO196609 EHF196608:EHK196609 ERB196608:ERG196609 FAX196608:FBC196609 FKT196608:FKY196609 FUP196608:FUU196609 GEL196608:GEQ196609 GOH196608:GOM196609 GYD196608:GYI196609 HHZ196608:HIE196609 HRV196608:HSA196609 IBR196608:IBW196609 ILN196608:ILS196609 IVJ196608:IVO196609 JFF196608:JFK196609 JPB196608:JPG196609 JYX196608:JZC196609 KIT196608:KIY196609 KSP196608:KSU196609 LCL196608:LCQ196609 LMH196608:LMM196609 LWD196608:LWI196609 MFZ196608:MGE196609 MPV196608:MQA196609 MZR196608:MZW196609 NJN196608:NJS196609 NTJ196608:NTO196609 ODF196608:ODK196609 ONB196608:ONG196609 OWX196608:OXC196609 PGT196608:PGY196609 PQP196608:PQU196609 QAL196608:QAQ196609 QKH196608:QKM196609 QUD196608:QUI196609 RDZ196608:REE196609 RNV196608:ROA196609 RXR196608:RXW196609 SHN196608:SHS196609 SRJ196608:SRO196609 TBF196608:TBK196609 TLB196608:TLG196609 TUX196608:TVC196609 UET196608:UEY196609 UOP196608:UOU196609 UYL196608:UYQ196609 VIH196608:VIM196609 VSD196608:VSI196609 WBZ196608:WCE196609 WLV196608:WMA196609 WVR196608:WVW196609 JF262144:JK262145 TB262144:TG262145 ACX262144:ADC262145 AMT262144:AMY262145 AWP262144:AWU262145 BGL262144:BGQ262145 BQH262144:BQM262145 CAD262144:CAI262145 CJZ262144:CKE262145 CTV262144:CUA262145 DDR262144:DDW262145 DNN262144:DNS262145 DXJ262144:DXO262145 EHF262144:EHK262145 ERB262144:ERG262145 FAX262144:FBC262145 FKT262144:FKY262145 FUP262144:FUU262145 GEL262144:GEQ262145 GOH262144:GOM262145 GYD262144:GYI262145 HHZ262144:HIE262145 HRV262144:HSA262145 IBR262144:IBW262145 ILN262144:ILS262145 IVJ262144:IVO262145 JFF262144:JFK262145 JPB262144:JPG262145 JYX262144:JZC262145 KIT262144:KIY262145 KSP262144:KSU262145 LCL262144:LCQ262145 LMH262144:LMM262145 LWD262144:LWI262145 MFZ262144:MGE262145 MPV262144:MQA262145 MZR262144:MZW262145 NJN262144:NJS262145 NTJ262144:NTO262145 ODF262144:ODK262145 ONB262144:ONG262145 OWX262144:OXC262145 PGT262144:PGY262145 PQP262144:PQU262145 QAL262144:QAQ262145 QKH262144:QKM262145 QUD262144:QUI262145 RDZ262144:REE262145 RNV262144:ROA262145 RXR262144:RXW262145 SHN262144:SHS262145 SRJ262144:SRO262145 TBF262144:TBK262145 TLB262144:TLG262145 TUX262144:TVC262145 UET262144:UEY262145 UOP262144:UOU262145 UYL262144:UYQ262145 VIH262144:VIM262145 VSD262144:VSI262145 WBZ262144:WCE262145 WLV262144:WMA262145 WVR262144:WVW262145 JF327680:JK327681 TB327680:TG327681 ACX327680:ADC327681 AMT327680:AMY327681 AWP327680:AWU327681 BGL327680:BGQ327681 BQH327680:BQM327681 CAD327680:CAI327681 CJZ327680:CKE327681 CTV327680:CUA327681 DDR327680:DDW327681 DNN327680:DNS327681 DXJ327680:DXO327681 EHF327680:EHK327681 ERB327680:ERG327681 FAX327680:FBC327681 FKT327680:FKY327681 FUP327680:FUU327681 GEL327680:GEQ327681 GOH327680:GOM327681 GYD327680:GYI327681 HHZ327680:HIE327681 HRV327680:HSA327681 IBR327680:IBW327681 ILN327680:ILS327681 IVJ327680:IVO327681 JFF327680:JFK327681 JPB327680:JPG327681 JYX327680:JZC327681 KIT327680:KIY327681 KSP327680:KSU327681 LCL327680:LCQ327681 LMH327680:LMM327681 LWD327680:LWI327681 MFZ327680:MGE327681 MPV327680:MQA327681 MZR327680:MZW327681 NJN327680:NJS327681 NTJ327680:NTO327681 ODF327680:ODK327681 ONB327680:ONG327681 OWX327680:OXC327681 PGT327680:PGY327681 PQP327680:PQU327681 QAL327680:QAQ327681 QKH327680:QKM327681 QUD327680:QUI327681 RDZ327680:REE327681 RNV327680:ROA327681 RXR327680:RXW327681 SHN327680:SHS327681 SRJ327680:SRO327681 TBF327680:TBK327681 TLB327680:TLG327681 TUX327680:TVC327681 UET327680:UEY327681 UOP327680:UOU327681 UYL327680:UYQ327681 VIH327680:VIM327681 VSD327680:VSI327681 WBZ327680:WCE327681 WLV327680:WMA327681 WVR327680:WVW327681 JF393216:JK393217 TB393216:TG393217 ACX393216:ADC393217 AMT393216:AMY393217 AWP393216:AWU393217 BGL393216:BGQ393217 BQH393216:BQM393217 CAD393216:CAI393217 CJZ393216:CKE393217 CTV393216:CUA393217 DDR393216:DDW393217 DNN393216:DNS393217 DXJ393216:DXO393217 EHF393216:EHK393217 ERB393216:ERG393217 FAX393216:FBC393217 FKT393216:FKY393217 FUP393216:FUU393217 GEL393216:GEQ393217 GOH393216:GOM393217 GYD393216:GYI393217 HHZ393216:HIE393217 HRV393216:HSA393217 IBR393216:IBW393217 ILN393216:ILS393217 IVJ393216:IVO393217 JFF393216:JFK393217 JPB393216:JPG393217 JYX393216:JZC393217 KIT393216:KIY393217 KSP393216:KSU393217 LCL393216:LCQ393217 LMH393216:LMM393217 LWD393216:LWI393217 MFZ393216:MGE393217 MPV393216:MQA393217 MZR393216:MZW393217 NJN393216:NJS393217 NTJ393216:NTO393217 ODF393216:ODK393217 ONB393216:ONG393217 OWX393216:OXC393217 PGT393216:PGY393217 PQP393216:PQU393217 QAL393216:QAQ393217 QKH393216:QKM393217 QUD393216:QUI393217 RDZ393216:REE393217 RNV393216:ROA393217 RXR393216:RXW393217 SHN393216:SHS393217 SRJ393216:SRO393217 TBF393216:TBK393217 TLB393216:TLG393217 TUX393216:TVC393217 UET393216:UEY393217 UOP393216:UOU393217 UYL393216:UYQ393217 VIH393216:VIM393217 VSD393216:VSI393217 WBZ393216:WCE393217 WLV393216:WMA393217 WVR393216:WVW393217 JF458752:JK458753 TB458752:TG458753 ACX458752:ADC458753 AMT458752:AMY458753 AWP458752:AWU458753 BGL458752:BGQ458753 BQH458752:BQM458753 CAD458752:CAI458753 CJZ458752:CKE458753 CTV458752:CUA458753 DDR458752:DDW458753 DNN458752:DNS458753 DXJ458752:DXO458753 EHF458752:EHK458753 ERB458752:ERG458753 FAX458752:FBC458753 FKT458752:FKY458753 FUP458752:FUU458753 GEL458752:GEQ458753 GOH458752:GOM458753 GYD458752:GYI458753 HHZ458752:HIE458753 HRV458752:HSA458753 IBR458752:IBW458753 ILN458752:ILS458753 IVJ458752:IVO458753 JFF458752:JFK458753 JPB458752:JPG458753 JYX458752:JZC458753 KIT458752:KIY458753 KSP458752:KSU458753 LCL458752:LCQ458753 LMH458752:LMM458753 LWD458752:LWI458753 MFZ458752:MGE458753 MPV458752:MQA458753 MZR458752:MZW458753 NJN458752:NJS458753 NTJ458752:NTO458753 ODF458752:ODK458753 ONB458752:ONG458753 OWX458752:OXC458753 PGT458752:PGY458753 PQP458752:PQU458753 QAL458752:QAQ458753 QKH458752:QKM458753 QUD458752:QUI458753 RDZ458752:REE458753 RNV458752:ROA458753 RXR458752:RXW458753 SHN458752:SHS458753 SRJ458752:SRO458753 TBF458752:TBK458753 TLB458752:TLG458753 TUX458752:TVC458753 UET458752:UEY458753 UOP458752:UOU458753 UYL458752:UYQ458753 VIH458752:VIM458753 VSD458752:VSI458753 WBZ458752:WCE458753 WLV458752:WMA458753 WVR458752:WVW458753 JF524288:JK524289 TB524288:TG524289 ACX524288:ADC524289 AMT524288:AMY524289 AWP524288:AWU524289 BGL524288:BGQ524289 BQH524288:BQM524289 CAD524288:CAI524289 CJZ524288:CKE524289 CTV524288:CUA524289 DDR524288:DDW524289 DNN524288:DNS524289 DXJ524288:DXO524289 EHF524288:EHK524289 ERB524288:ERG524289 FAX524288:FBC524289 FKT524288:FKY524289 FUP524288:FUU524289 GEL524288:GEQ524289 GOH524288:GOM524289 GYD524288:GYI524289 HHZ524288:HIE524289 HRV524288:HSA524289 IBR524288:IBW524289 ILN524288:ILS524289 IVJ524288:IVO524289 JFF524288:JFK524289 JPB524288:JPG524289 JYX524288:JZC524289 KIT524288:KIY524289 KSP524288:KSU524289 LCL524288:LCQ524289 LMH524288:LMM524289 LWD524288:LWI524289 MFZ524288:MGE524289 MPV524288:MQA524289 MZR524288:MZW524289 NJN524288:NJS524289 NTJ524288:NTO524289 ODF524288:ODK524289 ONB524288:ONG524289 OWX524288:OXC524289 PGT524288:PGY524289 PQP524288:PQU524289 QAL524288:QAQ524289 QKH524288:QKM524289 QUD524288:QUI524289 RDZ524288:REE524289 RNV524288:ROA524289 RXR524288:RXW524289 SHN524288:SHS524289 SRJ524288:SRO524289 TBF524288:TBK524289 TLB524288:TLG524289 TUX524288:TVC524289 UET524288:UEY524289 UOP524288:UOU524289 UYL524288:UYQ524289 VIH524288:VIM524289 VSD524288:VSI524289 WBZ524288:WCE524289 WLV524288:WMA524289 WVR524288:WVW524289 JF589824:JK589825 TB589824:TG589825 ACX589824:ADC589825 AMT589824:AMY589825 AWP589824:AWU589825 BGL589824:BGQ589825 BQH589824:BQM589825 CAD589824:CAI589825 CJZ589824:CKE589825 CTV589824:CUA589825 DDR589824:DDW589825 DNN589824:DNS589825 DXJ589824:DXO589825 EHF589824:EHK589825 ERB589824:ERG589825 FAX589824:FBC589825 FKT589824:FKY589825 FUP589824:FUU589825 GEL589824:GEQ589825 GOH589824:GOM589825 GYD589824:GYI589825 HHZ589824:HIE589825 HRV589824:HSA589825 IBR589824:IBW589825 ILN589824:ILS589825 IVJ589824:IVO589825 JFF589824:JFK589825 JPB589824:JPG589825 JYX589824:JZC589825 KIT589824:KIY589825 KSP589824:KSU589825 LCL589824:LCQ589825 LMH589824:LMM589825 LWD589824:LWI589825 MFZ589824:MGE589825 MPV589824:MQA589825 MZR589824:MZW589825 NJN589824:NJS589825 NTJ589824:NTO589825 ODF589824:ODK589825 ONB589824:ONG589825 OWX589824:OXC589825 PGT589824:PGY589825 PQP589824:PQU589825 QAL589824:QAQ589825 QKH589824:QKM589825 QUD589824:QUI589825 RDZ589824:REE589825 RNV589824:ROA589825 RXR589824:RXW589825 SHN589824:SHS589825 SRJ589824:SRO589825 TBF589824:TBK589825 TLB589824:TLG589825 TUX589824:TVC589825 UET589824:UEY589825 UOP589824:UOU589825 UYL589824:UYQ589825 VIH589824:VIM589825 VSD589824:VSI589825 WBZ589824:WCE589825 WLV589824:WMA589825 WVR589824:WVW589825 JF655360:JK655361 TB655360:TG655361 ACX655360:ADC655361 AMT655360:AMY655361 AWP655360:AWU655361 BGL655360:BGQ655361 BQH655360:BQM655361 CAD655360:CAI655361 CJZ655360:CKE655361 CTV655360:CUA655361 DDR655360:DDW655361 DNN655360:DNS655361 DXJ655360:DXO655361 EHF655360:EHK655361 ERB655360:ERG655361 FAX655360:FBC655361 FKT655360:FKY655361 FUP655360:FUU655361 GEL655360:GEQ655361 GOH655360:GOM655361 GYD655360:GYI655361 HHZ655360:HIE655361 HRV655360:HSA655361 IBR655360:IBW655361 ILN655360:ILS655361 IVJ655360:IVO655361 JFF655360:JFK655361 JPB655360:JPG655361 JYX655360:JZC655361 KIT655360:KIY655361 KSP655360:KSU655361 LCL655360:LCQ655361 LMH655360:LMM655361 LWD655360:LWI655361 MFZ655360:MGE655361 MPV655360:MQA655361 MZR655360:MZW655361 NJN655360:NJS655361 NTJ655360:NTO655361 ODF655360:ODK655361 ONB655360:ONG655361 OWX655360:OXC655361 PGT655360:PGY655361 PQP655360:PQU655361 QAL655360:QAQ655361 QKH655360:QKM655361 QUD655360:QUI655361 RDZ655360:REE655361 RNV655360:ROA655361 RXR655360:RXW655361 SHN655360:SHS655361 SRJ655360:SRO655361 TBF655360:TBK655361 TLB655360:TLG655361 TUX655360:TVC655361 UET655360:UEY655361 UOP655360:UOU655361 UYL655360:UYQ655361 VIH655360:VIM655361 VSD655360:VSI655361 WBZ655360:WCE655361 WLV655360:WMA655361 WVR655360:WVW655361 JF720896:JK720897 TB720896:TG720897 ACX720896:ADC720897 AMT720896:AMY720897 AWP720896:AWU720897 BGL720896:BGQ720897 BQH720896:BQM720897 CAD720896:CAI720897 CJZ720896:CKE720897 CTV720896:CUA720897 DDR720896:DDW720897 DNN720896:DNS720897 DXJ720896:DXO720897 EHF720896:EHK720897 ERB720896:ERG720897 FAX720896:FBC720897 FKT720896:FKY720897 FUP720896:FUU720897 GEL720896:GEQ720897 GOH720896:GOM720897 GYD720896:GYI720897 HHZ720896:HIE720897 HRV720896:HSA720897 IBR720896:IBW720897 ILN720896:ILS720897 IVJ720896:IVO720897 JFF720896:JFK720897 JPB720896:JPG720897 JYX720896:JZC720897 KIT720896:KIY720897 KSP720896:KSU720897 LCL720896:LCQ720897 LMH720896:LMM720897 LWD720896:LWI720897 MFZ720896:MGE720897 MPV720896:MQA720897 MZR720896:MZW720897 NJN720896:NJS720897 NTJ720896:NTO720897 ODF720896:ODK720897 ONB720896:ONG720897 OWX720896:OXC720897 PGT720896:PGY720897 PQP720896:PQU720897 QAL720896:QAQ720897 QKH720896:QKM720897 QUD720896:QUI720897 RDZ720896:REE720897 RNV720896:ROA720897 RXR720896:RXW720897 SHN720896:SHS720897 SRJ720896:SRO720897 TBF720896:TBK720897 TLB720896:TLG720897 TUX720896:TVC720897 UET720896:UEY720897 UOP720896:UOU720897 UYL720896:UYQ720897 VIH720896:VIM720897 VSD720896:VSI720897 WBZ720896:WCE720897 WLV720896:WMA720897 WVR720896:WVW720897 JF786432:JK786433 TB786432:TG786433 ACX786432:ADC786433 AMT786432:AMY786433 AWP786432:AWU786433 BGL786432:BGQ786433 BQH786432:BQM786433 CAD786432:CAI786433 CJZ786432:CKE786433 CTV786432:CUA786433 DDR786432:DDW786433 DNN786432:DNS786433 DXJ786432:DXO786433 EHF786432:EHK786433 ERB786432:ERG786433 FAX786432:FBC786433 FKT786432:FKY786433 FUP786432:FUU786433 GEL786432:GEQ786433 GOH786432:GOM786433 GYD786432:GYI786433 HHZ786432:HIE786433 HRV786432:HSA786433 IBR786432:IBW786433 ILN786432:ILS786433 IVJ786432:IVO786433 JFF786432:JFK786433 JPB786432:JPG786433 JYX786432:JZC786433 KIT786432:KIY786433 KSP786432:KSU786433 LCL786432:LCQ786433 LMH786432:LMM786433 LWD786432:LWI786433 MFZ786432:MGE786433 MPV786432:MQA786433 MZR786432:MZW786433 NJN786432:NJS786433 NTJ786432:NTO786433 ODF786432:ODK786433 ONB786432:ONG786433 OWX786432:OXC786433 PGT786432:PGY786433 PQP786432:PQU786433 QAL786432:QAQ786433 QKH786432:QKM786433 QUD786432:QUI786433 RDZ786432:REE786433 RNV786432:ROA786433 RXR786432:RXW786433 SHN786432:SHS786433 SRJ786432:SRO786433 TBF786432:TBK786433 TLB786432:TLG786433 TUX786432:TVC786433 UET786432:UEY786433 UOP786432:UOU786433 UYL786432:UYQ786433 VIH786432:VIM786433 VSD786432:VSI786433 WBZ786432:WCE786433 WLV786432:WMA786433 WVR786432:WVW786433 JF851968:JK851969 TB851968:TG851969 ACX851968:ADC851969 AMT851968:AMY851969 AWP851968:AWU851969 BGL851968:BGQ851969 BQH851968:BQM851969 CAD851968:CAI851969 CJZ851968:CKE851969 CTV851968:CUA851969 DDR851968:DDW851969 DNN851968:DNS851969 DXJ851968:DXO851969 EHF851968:EHK851969 ERB851968:ERG851969 FAX851968:FBC851969 FKT851968:FKY851969 FUP851968:FUU851969 GEL851968:GEQ851969 GOH851968:GOM851969 GYD851968:GYI851969 HHZ851968:HIE851969 HRV851968:HSA851969 IBR851968:IBW851969 ILN851968:ILS851969 IVJ851968:IVO851969 JFF851968:JFK851969 JPB851968:JPG851969 JYX851968:JZC851969 KIT851968:KIY851969 KSP851968:KSU851969 LCL851968:LCQ851969 LMH851968:LMM851969 LWD851968:LWI851969 MFZ851968:MGE851969 MPV851968:MQA851969 MZR851968:MZW851969 NJN851968:NJS851969 NTJ851968:NTO851969 ODF851968:ODK851969 ONB851968:ONG851969 OWX851968:OXC851969 PGT851968:PGY851969 PQP851968:PQU851969 QAL851968:QAQ851969 QKH851968:QKM851969 QUD851968:QUI851969 RDZ851968:REE851969 RNV851968:ROA851969 RXR851968:RXW851969 SHN851968:SHS851969 SRJ851968:SRO851969 TBF851968:TBK851969 TLB851968:TLG851969 TUX851968:TVC851969 UET851968:UEY851969 UOP851968:UOU851969 UYL851968:UYQ851969 VIH851968:VIM851969 VSD851968:VSI851969 WBZ851968:WCE851969 WLV851968:WMA851969 WVR851968:WVW851969 JF917504:JK917505 TB917504:TG917505 ACX917504:ADC917505 AMT917504:AMY917505 AWP917504:AWU917505 BGL917504:BGQ917505 BQH917504:BQM917505 CAD917504:CAI917505 CJZ917504:CKE917505 CTV917504:CUA917505 DDR917504:DDW917505 DNN917504:DNS917505 DXJ917504:DXO917505 EHF917504:EHK917505 ERB917504:ERG917505 FAX917504:FBC917505 FKT917504:FKY917505 FUP917504:FUU917505 GEL917504:GEQ917505 GOH917504:GOM917505 GYD917504:GYI917505 HHZ917504:HIE917505 HRV917504:HSA917505 IBR917504:IBW917505 ILN917504:ILS917505 IVJ917504:IVO917505 JFF917504:JFK917505 JPB917504:JPG917505 JYX917504:JZC917505 KIT917504:KIY917505 KSP917504:KSU917505 LCL917504:LCQ917505 LMH917504:LMM917505 LWD917504:LWI917505 MFZ917504:MGE917505 MPV917504:MQA917505 MZR917504:MZW917505 NJN917504:NJS917505 NTJ917504:NTO917505 ODF917504:ODK917505 ONB917504:ONG917505 OWX917504:OXC917505 PGT917504:PGY917505 PQP917504:PQU917505 QAL917504:QAQ917505 QKH917504:QKM917505 QUD917504:QUI917505 RDZ917504:REE917505 RNV917504:ROA917505 RXR917504:RXW917505 SHN917504:SHS917505 SRJ917504:SRO917505 TBF917504:TBK917505 TLB917504:TLG917505 TUX917504:TVC917505 UET917504:UEY917505 UOP917504:UOU917505 UYL917504:UYQ917505 VIH917504:VIM917505 VSD917504:VSI917505 WBZ917504:WCE917505 WLV917504:WMA917505 WVR917504:WVW917505 JF983040:JK983041 TB983040:TG983041 ACX983040:ADC983041 AMT983040:AMY983041 AWP983040:AWU983041 BGL983040:BGQ983041 BQH983040:BQM983041 CAD983040:CAI983041 CJZ983040:CKE983041 CTV983040:CUA983041 DDR983040:DDW983041 DNN983040:DNS983041 DXJ983040:DXO983041 EHF983040:EHK983041 ERB983040:ERG983041 FAX983040:FBC983041 FKT983040:FKY983041 FUP983040:FUU983041 GEL983040:GEQ983041 GOH983040:GOM983041 GYD983040:GYI983041 HHZ983040:HIE983041 HRV983040:HSA983041 IBR983040:IBW983041 ILN983040:ILS983041 IVJ983040:IVO983041 JFF983040:JFK983041 JPB983040:JPG983041 JYX983040:JZC983041 KIT983040:KIY983041 KSP983040:KSU983041 LCL983040:LCQ983041 LMH983040:LMM983041 LWD983040:LWI983041 MFZ983040:MGE983041 MPV983040:MQA983041 MZR983040:MZW983041 NJN983040:NJS983041 NTJ983040:NTO983041 ODF983040:ODK983041 ONB983040:ONG983041 OWX983040:OXC983041 PGT983040:PGY983041 PQP983040:PQU983041 QAL983040:QAQ983041 QKH983040:QKM983041 QUD983040:QUI983041 RDZ983040:REE983041 RNV983040:ROA983041 RXR983040:RXW983041 SHN983040:SHS983041 SRJ983040:SRO983041 TBF983040:TBK983041 TLB983040:TLG983041 TUX983040:TVC983041 UET983040:UEY983041 UOP983040:UOU983041 UYL983040:UYQ983041 VIH983040:VIM983041 VSD983040:VSI983041 WBZ983040:WCE983041 WLV983040:WMA983041 WVR983040:WVW983041 JF65539:JK65539 TB65539:TG65539 ACX65539:ADC65539 AMT65539:AMY65539 AWP65539:AWU65539 BGL65539:BGQ65539 BQH65539:BQM65539 CAD65539:CAI65539 CJZ65539:CKE65539 CTV65539:CUA65539 DDR65539:DDW65539 DNN65539:DNS65539 DXJ65539:DXO65539 EHF65539:EHK65539 ERB65539:ERG65539 FAX65539:FBC65539 FKT65539:FKY65539 FUP65539:FUU65539 GEL65539:GEQ65539 GOH65539:GOM65539 GYD65539:GYI65539 HHZ65539:HIE65539 HRV65539:HSA65539 IBR65539:IBW65539 ILN65539:ILS65539 IVJ65539:IVO65539 JFF65539:JFK65539 JPB65539:JPG65539 JYX65539:JZC65539 KIT65539:KIY65539 KSP65539:KSU65539 LCL65539:LCQ65539 LMH65539:LMM65539 LWD65539:LWI65539 MFZ65539:MGE65539 MPV65539:MQA65539 MZR65539:MZW65539 NJN65539:NJS65539 NTJ65539:NTO65539 ODF65539:ODK65539 ONB65539:ONG65539 OWX65539:OXC65539 PGT65539:PGY65539 PQP65539:PQU65539 QAL65539:QAQ65539 QKH65539:QKM65539 QUD65539:QUI65539 RDZ65539:REE65539 RNV65539:ROA65539 RXR65539:RXW65539 SHN65539:SHS65539 SRJ65539:SRO65539 TBF65539:TBK65539 TLB65539:TLG65539 TUX65539:TVC65539 UET65539:UEY65539 UOP65539:UOU65539 UYL65539:UYQ65539 VIH65539:VIM65539 VSD65539:VSI65539 WBZ65539:WCE65539 WLV65539:WMA65539 WVR65539:WVW65539 JF131075:JK131075 TB131075:TG131075 ACX131075:ADC131075 AMT131075:AMY131075 AWP131075:AWU131075 BGL131075:BGQ131075 BQH131075:BQM131075 CAD131075:CAI131075 CJZ131075:CKE131075 CTV131075:CUA131075 DDR131075:DDW131075 DNN131075:DNS131075 DXJ131075:DXO131075 EHF131075:EHK131075 ERB131075:ERG131075 FAX131075:FBC131075 FKT131075:FKY131075 FUP131075:FUU131075 GEL131075:GEQ131075 GOH131075:GOM131075 GYD131075:GYI131075 HHZ131075:HIE131075 HRV131075:HSA131075 IBR131075:IBW131075 ILN131075:ILS131075 IVJ131075:IVO131075 JFF131075:JFK131075 JPB131075:JPG131075 JYX131075:JZC131075 KIT131075:KIY131075 KSP131075:KSU131075 LCL131075:LCQ131075 LMH131075:LMM131075 LWD131075:LWI131075 MFZ131075:MGE131075 MPV131075:MQA131075 MZR131075:MZW131075 NJN131075:NJS131075 NTJ131075:NTO131075 ODF131075:ODK131075 ONB131075:ONG131075 OWX131075:OXC131075 PGT131075:PGY131075 PQP131075:PQU131075 QAL131075:QAQ131075 QKH131075:QKM131075 QUD131075:QUI131075 RDZ131075:REE131075 RNV131075:ROA131075 RXR131075:RXW131075 SHN131075:SHS131075 SRJ131075:SRO131075 TBF131075:TBK131075 TLB131075:TLG131075 TUX131075:TVC131075 UET131075:UEY131075 UOP131075:UOU131075 UYL131075:UYQ131075 VIH131075:VIM131075 VSD131075:VSI131075 WBZ131075:WCE131075 WLV131075:WMA131075 WVR131075:WVW131075 JF196611:JK196611 TB196611:TG196611 ACX196611:ADC196611 AMT196611:AMY196611 AWP196611:AWU196611 BGL196611:BGQ196611 BQH196611:BQM196611 CAD196611:CAI196611 CJZ196611:CKE196611 CTV196611:CUA196611 DDR196611:DDW196611 DNN196611:DNS196611 DXJ196611:DXO196611 EHF196611:EHK196611 ERB196611:ERG196611 FAX196611:FBC196611 FKT196611:FKY196611 FUP196611:FUU196611 GEL196611:GEQ196611 GOH196611:GOM196611 GYD196611:GYI196611 HHZ196611:HIE196611 HRV196611:HSA196611 IBR196611:IBW196611 ILN196611:ILS196611 IVJ196611:IVO196611 JFF196611:JFK196611 JPB196611:JPG196611 JYX196611:JZC196611 KIT196611:KIY196611 KSP196611:KSU196611 LCL196611:LCQ196611 LMH196611:LMM196611 LWD196611:LWI196611 MFZ196611:MGE196611 MPV196611:MQA196611 MZR196611:MZW196611 NJN196611:NJS196611 NTJ196611:NTO196611 ODF196611:ODK196611 ONB196611:ONG196611 OWX196611:OXC196611 PGT196611:PGY196611 PQP196611:PQU196611 QAL196611:QAQ196611 QKH196611:QKM196611 QUD196611:QUI196611 RDZ196611:REE196611 RNV196611:ROA196611 RXR196611:RXW196611 SHN196611:SHS196611 SRJ196611:SRO196611 TBF196611:TBK196611 TLB196611:TLG196611 TUX196611:TVC196611 UET196611:UEY196611 UOP196611:UOU196611 UYL196611:UYQ196611 VIH196611:VIM196611 VSD196611:VSI196611 WBZ196611:WCE196611 WLV196611:WMA196611 WVR196611:WVW196611 JF262147:JK262147 TB262147:TG262147 ACX262147:ADC262147 AMT262147:AMY262147 AWP262147:AWU262147 BGL262147:BGQ262147 BQH262147:BQM262147 CAD262147:CAI262147 CJZ262147:CKE262147 CTV262147:CUA262147 DDR262147:DDW262147 DNN262147:DNS262147 DXJ262147:DXO262147 EHF262147:EHK262147 ERB262147:ERG262147 FAX262147:FBC262147 FKT262147:FKY262147 FUP262147:FUU262147 GEL262147:GEQ262147 GOH262147:GOM262147 GYD262147:GYI262147 HHZ262147:HIE262147 HRV262147:HSA262147 IBR262147:IBW262147 ILN262147:ILS262147 IVJ262147:IVO262147 JFF262147:JFK262147 JPB262147:JPG262147 JYX262147:JZC262147 KIT262147:KIY262147 KSP262147:KSU262147 LCL262147:LCQ262147 LMH262147:LMM262147 LWD262147:LWI262147 MFZ262147:MGE262147 MPV262147:MQA262147 MZR262147:MZW262147 NJN262147:NJS262147 NTJ262147:NTO262147 ODF262147:ODK262147 ONB262147:ONG262147 OWX262147:OXC262147 PGT262147:PGY262147 PQP262147:PQU262147 QAL262147:QAQ262147 QKH262147:QKM262147 QUD262147:QUI262147 RDZ262147:REE262147 RNV262147:ROA262147 RXR262147:RXW262147 SHN262147:SHS262147 SRJ262147:SRO262147 TBF262147:TBK262147 TLB262147:TLG262147 TUX262147:TVC262147 UET262147:UEY262147 UOP262147:UOU262147 UYL262147:UYQ262147 VIH262147:VIM262147 VSD262147:VSI262147 WBZ262147:WCE262147 WLV262147:WMA262147 WVR262147:WVW262147 JF327683:JK327683 TB327683:TG327683 ACX327683:ADC327683 AMT327683:AMY327683 AWP327683:AWU327683 BGL327683:BGQ327683 BQH327683:BQM327683 CAD327683:CAI327683 CJZ327683:CKE327683 CTV327683:CUA327683 DDR327683:DDW327683 DNN327683:DNS327683 DXJ327683:DXO327683 EHF327683:EHK327683 ERB327683:ERG327683 FAX327683:FBC327683 FKT327683:FKY327683 FUP327683:FUU327683 GEL327683:GEQ327683 GOH327683:GOM327683 GYD327683:GYI327683 HHZ327683:HIE327683 HRV327683:HSA327683 IBR327683:IBW327683 ILN327683:ILS327683 IVJ327683:IVO327683 JFF327683:JFK327683 JPB327683:JPG327683 JYX327683:JZC327683 KIT327683:KIY327683 KSP327683:KSU327683 LCL327683:LCQ327683 LMH327683:LMM327683 LWD327683:LWI327683 MFZ327683:MGE327683 MPV327683:MQA327683 MZR327683:MZW327683 NJN327683:NJS327683 NTJ327683:NTO327683 ODF327683:ODK327683 ONB327683:ONG327683 OWX327683:OXC327683 PGT327683:PGY327683 PQP327683:PQU327683 QAL327683:QAQ327683 QKH327683:QKM327683 QUD327683:QUI327683 RDZ327683:REE327683 RNV327683:ROA327683 RXR327683:RXW327683 SHN327683:SHS327683 SRJ327683:SRO327683 TBF327683:TBK327683 TLB327683:TLG327683 TUX327683:TVC327683 UET327683:UEY327683 UOP327683:UOU327683 UYL327683:UYQ327683 VIH327683:VIM327683 VSD327683:VSI327683 WBZ327683:WCE327683 WLV327683:WMA327683 WVR327683:WVW327683 JF393219:JK393219 TB393219:TG393219 ACX393219:ADC393219 AMT393219:AMY393219 AWP393219:AWU393219 BGL393219:BGQ393219 BQH393219:BQM393219 CAD393219:CAI393219 CJZ393219:CKE393219 CTV393219:CUA393219 DDR393219:DDW393219 DNN393219:DNS393219 DXJ393219:DXO393219 EHF393219:EHK393219 ERB393219:ERG393219 FAX393219:FBC393219 FKT393219:FKY393219 FUP393219:FUU393219 GEL393219:GEQ393219 GOH393219:GOM393219 GYD393219:GYI393219 HHZ393219:HIE393219 HRV393219:HSA393219 IBR393219:IBW393219 ILN393219:ILS393219 IVJ393219:IVO393219 JFF393219:JFK393219 JPB393219:JPG393219 JYX393219:JZC393219 KIT393219:KIY393219 KSP393219:KSU393219 LCL393219:LCQ393219 LMH393219:LMM393219 LWD393219:LWI393219 MFZ393219:MGE393219 MPV393219:MQA393219 MZR393219:MZW393219 NJN393219:NJS393219 NTJ393219:NTO393219 ODF393219:ODK393219 ONB393219:ONG393219 OWX393219:OXC393219 PGT393219:PGY393219 PQP393219:PQU393219 QAL393219:QAQ393219 QKH393219:QKM393219 QUD393219:QUI393219 RDZ393219:REE393219 RNV393219:ROA393219 RXR393219:RXW393219 SHN393219:SHS393219 SRJ393219:SRO393219 TBF393219:TBK393219 TLB393219:TLG393219 TUX393219:TVC393219 UET393219:UEY393219 UOP393219:UOU393219 UYL393219:UYQ393219 VIH393219:VIM393219 VSD393219:VSI393219 WBZ393219:WCE393219 WLV393219:WMA393219 WVR393219:WVW393219 JF458755:JK458755 TB458755:TG458755 ACX458755:ADC458755 AMT458755:AMY458755 AWP458755:AWU458755 BGL458755:BGQ458755 BQH458755:BQM458755 CAD458755:CAI458755 CJZ458755:CKE458755 CTV458755:CUA458755 DDR458755:DDW458755 DNN458755:DNS458755 DXJ458755:DXO458755 EHF458755:EHK458755 ERB458755:ERG458755 FAX458755:FBC458755 FKT458755:FKY458755 FUP458755:FUU458755 GEL458755:GEQ458755 GOH458755:GOM458755 GYD458755:GYI458755 HHZ458755:HIE458755 HRV458755:HSA458755 IBR458755:IBW458755 ILN458755:ILS458755 IVJ458755:IVO458755 JFF458755:JFK458755 JPB458755:JPG458755 JYX458755:JZC458755 KIT458755:KIY458755 KSP458755:KSU458755 LCL458755:LCQ458755 LMH458755:LMM458755 LWD458755:LWI458755 MFZ458755:MGE458755 MPV458755:MQA458755 MZR458755:MZW458755 NJN458755:NJS458755 NTJ458755:NTO458755 ODF458755:ODK458755 ONB458755:ONG458755 OWX458755:OXC458755 PGT458755:PGY458755 PQP458755:PQU458755 QAL458755:QAQ458755 QKH458755:QKM458755 QUD458755:QUI458755 RDZ458755:REE458755 RNV458755:ROA458755 RXR458755:RXW458755 SHN458755:SHS458755 SRJ458755:SRO458755 TBF458755:TBK458755 TLB458755:TLG458755 TUX458755:TVC458755 UET458755:UEY458755 UOP458755:UOU458755 UYL458755:UYQ458755 VIH458755:VIM458755 VSD458755:VSI458755 WBZ458755:WCE458755 WLV458755:WMA458755 WVR458755:WVW458755 JF524291:JK524291 TB524291:TG524291 ACX524291:ADC524291 AMT524291:AMY524291 AWP524291:AWU524291 BGL524291:BGQ524291 BQH524291:BQM524291 CAD524291:CAI524291 CJZ524291:CKE524291 CTV524291:CUA524291 DDR524291:DDW524291 DNN524291:DNS524291 DXJ524291:DXO524291 EHF524291:EHK524291 ERB524291:ERG524291 FAX524291:FBC524291 FKT524291:FKY524291 FUP524291:FUU524291 GEL524291:GEQ524291 GOH524291:GOM524291 GYD524291:GYI524291 HHZ524291:HIE524291 HRV524291:HSA524291 IBR524291:IBW524291 ILN524291:ILS524291 IVJ524291:IVO524291 JFF524291:JFK524291 JPB524291:JPG524291 JYX524291:JZC524291 KIT524291:KIY524291 KSP524291:KSU524291 LCL524291:LCQ524291 LMH524291:LMM524291 LWD524291:LWI524291 MFZ524291:MGE524291 MPV524291:MQA524291 MZR524291:MZW524291 NJN524291:NJS524291 NTJ524291:NTO524291 ODF524291:ODK524291 ONB524291:ONG524291 OWX524291:OXC524291 PGT524291:PGY524291 PQP524291:PQU524291 QAL524291:QAQ524291 QKH524291:QKM524291 QUD524291:QUI524291 RDZ524291:REE524291 RNV524291:ROA524291 RXR524291:RXW524291 SHN524291:SHS524291 SRJ524291:SRO524291 TBF524291:TBK524291 TLB524291:TLG524291 TUX524291:TVC524291 UET524291:UEY524291 UOP524291:UOU524291 UYL524291:UYQ524291 VIH524291:VIM524291 VSD524291:VSI524291 WBZ524291:WCE524291 WLV524291:WMA524291 WVR524291:WVW524291 JF589827:JK589827 TB589827:TG589827 ACX589827:ADC589827 AMT589827:AMY589827 AWP589827:AWU589827 BGL589827:BGQ589827 BQH589827:BQM589827 CAD589827:CAI589827 CJZ589827:CKE589827 CTV589827:CUA589827 DDR589827:DDW589827 DNN589827:DNS589827 DXJ589827:DXO589827 EHF589827:EHK589827 ERB589827:ERG589827 FAX589827:FBC589827 FKT589827:FKY589827 FUP589827:FUU589827 GEL589827:GEQ589827 GOH589827:GOM589827 GYD589827:GYI589827 HHZ589827:HIE589827 HRV589827:HSA589827 IBR589827:IBW589827 ILN589827:ILS589827 IVJ589827:IVO589827 JFF589827:JFK589827 JPB589827:JPG589827 JYX589827:JZC589827 KIT589827:KIY589827 KSP589827:KSU589827 LCL589827:LCQ589827 LMH589827:LMM589827 LWD589827:LWI589827 MFZ589827:MGE589827 MPV589827:MQA589827 MZR589827:MZW589827 NJN589827:NJS589827 NTJ589827:NTO589827 ODF589827:ODK589827 ONB589827:ONG589827 OWX589827:OXC589827 PGT589827:PGY589827 PQP589827:PQU589827 QAL589827:QAQ589827 QKH589827:QKM589827 QUD589827:QUI589827 RDZ589827:REE589827 RNV589827:ROA589827 RXR589827:RXW589827 SHN589827:SHS589827 SRJ589827:SRO589827 TBF589827:TBK589827 TLB589827:TLG589827 TUX589827:TVC589827 UET589827:UEY589827 UOP589827:UOU589827 UYL589827:UYQ589827 VIH589827:VIM589827 VSD589827:VSI589827 WBZ589827:WCE589827 WLV589827:WMA589827 WVR589827:WVW589827 JF655363:JK655363 TB655363:TG655363 ACX655363:ADC655363 AMT655363:AMY655363 AWP655363:AWU655363 BGL655363:BGQ655363 BQH655363:BQM655363 CAD655363:CAI655363 CJZ655363:CKE655363 CTV655363:CUA655363 DDR655363:DDW655363 DNN655363:DNS655363 DXJ655363:DXO655363 EHF655363:EHK655363 ERB655363:ERG655363 FAX655363:FBC655363 FKT655363:FKY655363 FUP655363:FUU655363 GEL655363:GEQ655363 GOH655363:GOM655363 GYD655363:GYI655363 HHZ655363:HIE655363 HRV655363:HSA655363 IBR655363:IBW655363 ILN655363:ILS655363 IVJ655363:IVO655363 JFF655363:JFK655363 JPB655363:JPG655363 JYX655363:JZC655363 KIT655363:KIY655363 KSP655363:KSU655363 LCL655363:LCQ655363 LMH655363:LMM655363 LWD655363:LWI655363 MFZ655363:MGE655363 MPV655363:MQA655363 MZR655363:MZW655363 NJN655363:NJS655363 NTJ655363:NTO655363 ODF655363:ODK655363 ONB655363:ONG655363 OWX655363:OXC655363 PGT655363:PGY655363 PQP655363:PQU655363 QAL655363:QAQ655363 QKH655363:QKM655363 QUD655363:QUI655363 RDZ655363:REE655363 RNV655363:ROA655363 RXR655363:RXW655363 SHN655363:SHS655363 SRJ655363:SRO655363 TBF655363:TBK655363 TLB655363:TLG655363 TUX655363:TVC655363 UET655363:UEY655363 UOP655363:UOU655363 UYL655363:UYQ655363 VIH655363:VIM655363 VSD655363:VSI655363 WBZ655363:WCE655363 WLV655363:WMA655363 WVR655363:WVW655363 JF720899:JK720899 TB720899:TG720899 ACX720899:ADC720899 AMT720899:AMY720899 AWP720899:AWU720899 BGL720899:BGQ720899 BQH720899:BQM720899 CAD720899:CAI720899 CJZ720899:CKE720899 CTV720899:CUA720899 DDR720899:DDW720899 DNN720899:DNS720899 DXJ720899:DXO720899 EHF720899:EHK720899 ERB720899:ERG720899 FAX720899:FBC720899 FKT720899:FKY720899 FUP720899:FUU720899 GEL720899:GEQ720899 GOH720899:GOM720899 GYD720899:GYI720899 HHZ720899:HIE720899 HRV720899:HSA720899 IBR720899:IBW720899 ILN720899:ILS720899 IVJ720899:IVO720899 JFF720899:JFK720899 JPB720899:JPG720899 JYX720899:JZC720899 KIT720899:KIY720899 KSP720899:KSU720899 LCL720899:LCQ720899 LMH720899:LMM720899 LWD720899:LWI720899 MFZ720899:MGE720899 MPV720899:MQA720899 MZR720899:MZW720899 NJN720899:NJS720899 NTJ720899:NTO720899 ODF720899:ODK720899 ONB720899:ONG720899 OWX720899:OXC720899 PGT720899:PGY720899 PQP720899:PQU720899 QAL720899:QAQ720899 QKH720899:QKM720899 QUD720899:QUI720899 RDZ720899:REE720899 RNV720899:ROA720899 RXR720899:RXW720899 SHN720899:SHS720899 SRJ720899:SRO720899 TBF720899:TBK720899 TLB720899:TLG720899 TUX720899:TVC720899 UET720899:UEY720899 UOP720899:UOU720899 UYL720899:UYQ720899 VIH720899:VIM720899 VSD720899:VSI720899 WBZ720899:WCE720899 WLV720899:WMA720899 WVR720899:WVW720899 JF786435:JK786435 TB786435:TG786435 ACX786435:ADC786435 AMT786435:AMY786435 AWP786435:AWU786435 BGL786435:BGQ786435 BQH786435:BQM786435 CAD786435:CAI786435 CJZ786435:CKE786435 CTV786435:CUA786435 DDR786435:DDW786435 DNN786435:DNS786435 DXJ786435:DXO786435 EHF786435:EHK786435 ERB786435:ERG786435 FAX786435:FBC786435 FKT786435:FKY786435 FUP786435:FUU786435 GEL786435:GEQ786435 GOH786435:GOM786435 GYD786435:GYI786435 HHZ786435:HIE786435 HRV786435:HSA786435 IBR786435:IBW786435 ILN786435:ILS786435 IVJ786435:IVO786435 JFF786435:JFK786435 JPB786435:JPG786435 JYX786435:JZC786435 KIT786435:KIY786435 KSP786435:KSU786435 LCL786435:LCQ786435 LMH786435:LMM786435 LWD786435:LWI786435 MFZ786435:MGE786435 MPV786435:MQA786435 MZR786435:MZW786435 NJN786435:NJS786435 NTJ786435:NTO786435 ODF786435:ODK786435 ONB786435:ONG786435 OWX786435:OXC786435 PGT786435:PGY786435 PQP786435:PQU786435 QAL786435:QAQ786435 QKH786435:QKM786435 QUD786435:QUI786435 RDZ786435:REE786435 RNV786435:ROA786435 RXR786435:RXW786435 SHN786435:SHS786435 SRJ786435:SRO786435 TBF786435:TBK786435 TLB786435:TLG786435 TUX786435:TVC786435 UET786435:UEY786435 UOP786435:UOU786435 UYL786435:UYQ786435 VIH786435:VIM786435 VSD786435:VSI786435 WBZ786435:WCE786435 WLV786435:WMA786435 WVR786435:WVW786435 JF851971:JK851971 TB851971:TG851971 ACX851971:ADC851971 AMT851971:AMY851971 AWP851971:AWU851971 BGL851971:BGQ851971 BQH851971:BQM851971 CAD851971:CAI851971 CJZ851971:CKE851971 CTV851971:CUA851971 DDR851971:DDW851971 DNN851971:DNS851971 DXJ851971:DXO851971 EHF851971:EHK851971 ERB851971:ERG851971 FAX851971:FBC851971 FKT851971:FKY851971 FUP851971:FUU851971 GEL851971:GEQ851971 GOH851971:GOM851971 GYD851971:GYI851971 HHZ851971:HIE851971 HRV851971:HSA851971 IBR851971:IBW851971 ILN851971:ILS851971 IVJ851971:IVO851971 JFF851971:JFK851971 JPB851971:JPG851971 JYX851971:JZC851971 KIT851971:KIY851971 KSP851971:KSU851971 LCL851971:LCQ851971 LMH851971:LMM851971 LWD851971:LWI851971 MFZ851971:MGE851971 MPV851971:MQA851971 MZR851971:MZW851971 NJN851971:NJS851971 NTJ851971:NTO851971 ODF851971:ODK851971 ONB851971:ONG851971 OWX851971:OXC851971 PGT851971:PGY851971 PQP851971:PQU851971 QAL851971:QAQ851971 QKH851971:QKM851971 QUD851971:QUI851971 RDZ851971:REE851971 RNV851971:ROA851971 RXR851971:RXW851971 SHN851971:SHS851971 SRJ851971:SRO851971 TBF851971:TBK851971 TLB851971:TLG851971 TUX851971:TVC851971 UET851971:UEY851971 UOP851971:UOU851971 UYL851971:UYQ851971 VIH851971:VIM851971 VSD851971:VSI851971 WBZ851971:WCE851971 WLV851971:WMA851971 WVR851971:WVW851971 JF917507:JK917507 TB917507:TG917507 ACX917507:ADC917507 AMT917507:AMY917507 AWP917507:AWU917507 BGL917507:BGQ917507 BQH917507:BQM917507 CAD917507:CAI917507 CJZ917507:CKE917507 CTV917507:CUA917507 DDR917507:DDW917507 DNN917507:DNS917507 DXJ917507:DXO917507 EHF917507:EHK917507 ERB917507:ERG917507 FAX917507:FBC917507 FKT917507:FKY917507 FUP917507:FUU917507 GEL917507:GEQ917507 GOH917507:GOM917507 GYD917507:GYI917507 HHZ917507:HIE917507 HRV917507:HSA917507 IBR917507:IBW917507 ILN917507:ILS917507 IVJ917507:IVO917507 JFF917507:JFK917507 JPB917507:JPG917507 JYX917507:JZC917507 KIT917507:KIY917507 KSP917507:KSU917507 LCL917507:LCQ917507 LMH917507:LMM917507 LWD917507:LWI917507 MFZ917507:MGE917507 MPV917507:MQA917507 MZR917507:MZW917507 NJN917507:NJS917507 NTJ917507:NTO917507 ODF917507:ODK917507 ONB917507:ONG917507 OWX917507:OXC917507 PGT917507:PGY917507 PQP917507:PQU917507 QAL917507:QAQ917507 QKH917507:QKM917507 QUD917507:QUI917507 RDZ917507:REE917507 RNV917507:ROA917507 RXR917507:RXW917507 SHN917507:SHS917507 SRJ917507:SRO917507 TBF917507:TBK917507 TLB917507:TLG917507 TUX917507:TVC917507 UET917507:UEY917507 UOP917507:UOU917507 UYL917507:UYQ917507 VIH917507:VIM917507 VSD917507:VSI917507 WBZ917507:WCE917507 WLV917507:WMA917507 WVR917507:WVW917507 JF983043:JK983043 TB983043:TG983043 ACX983043:ADC983043 AMT983043:AMY983043 AWP983043:AWU983043 BGL983043:BGQ983043 BQH983043:BQM983043 CAD983043:CAI983043 CJZ983043:CKE983043 CTV983043:CUA983043 DDR983043:DDW983043 DNN983043:DNS983043 DXJ983043:DXO983043 EHF983043:EHK983043 ERB983043:ERG983043 FAX983043:FBC983043 FKT983043:FKY983043 FUP983043:FUU983043 GEL983043:GEQ983043 GOH983043:GOM983043 GYD983043:GYI983043 HHZ983043:HIE983043 HRV983043:HSA983043 IBR983043:IBW983043 ILN983043:ILS983043 IVJ983043:IVO983043 JFF983043:JFK983043 JPB983043:JPG983043 JYX983043:JZC983043 KIT983043:KIY983043 KSP983043:KSU983043 LCL983043:LCQ983043 LMH983043:LMM983043 LWD983043:LWI983043 MFZ983043:MGE983043 MPV983043:MQA983043 MZR983043:MZW983043 NJN983043:NJS983043 NTJ983043:NTO983043 ODF983043:ODK983043 ONB983043:ONG983043 OWX983043:OXC983043 PGT983043:PGY983043 PQP983043:PQU983043 QAL983043:QAQ983043 QKH983043:QKM983043 QUD983043:QUI983043 RDZ983043:REE983043 RNV983043:ROA983043 RXR983043:RXW983043 SHN983043:SHS983043 SRJ983043:SRO983043 TBF983043:TBK983043 TLB983043:TLG983043 TUX983043:TVC983043 UET983043:UEY983043 UOP983043:UOU983043 UYL983043:UYQ983043 VIH983043:VIM983043 VSD983043:VSI983043 WBZ983043:WCE983043 WLV983043:WMA983043 WVR983043:WVW983043 F65545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F131081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F196617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F262153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F327689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F393225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F458761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F524297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F589833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F655369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F720905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F786441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F851977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F917513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F983049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JC65541:JK65543 SY65541:TG65543 ACU65541:ADC65543 AMQ65541:AMY65543 AWM65541:AWU65543 BGI65541:BGQ65543 BQE65541:BQM65543 CAA65541:CAI65543 CJW65541:CKE65543 CTS65541:CUA65543 DDO65541:DDW65543 DNK65541:DNS65543 DXG65541:DXO65543 EHC65541:EHK65543 EQY65541:ERG65543 FAU65541:FBC65543 FKQ65541:FKY65543 FUM65541:FUU65543 GEI65541:GEQ65543 GOE65541:GOM65543 GYA65541:GYI65543 HHW65541:HIE65543 HRS65541:HSA65543 IBO65541:IBW65543 ILK65541:ILS65543 IVG65541:IVO65543 JFC65541:JFK65543 JOY65541:JPG65543 JYU65541:JZC65543 KIQ65541:KIY65543 KSM65541:KSU65543 LCI65541:LCQ65543 LME65541:LMM65543 LWA65541:LWI65543 MFW65541:MGE65543 MPS65541:MQA65543 MZO65541:MZW65543 NJK65541:NJS65543 NTG65541:NTO65543 ODC65541:ODK65543 OMY65541:ONG65543 OWU65541:OXC65543 PGQ65541:PGY65543 PQM65541:PQU65543 QAI65541:QAQ65543 QKE65541:QKM65543 QUA65541:QUI65543 RDW65541:REE65543 RNS65541:ROA65543 RXO65541:RXW65543 SHK65541:SHS65543 SRG65541:SRO65543 TBC65541:TBK65543 TKY65541:TLG65543 TUU65541:TVC65543 UEQ65541:UEY65543 UOM65541:UOU65543 UYI65541:UYQ65543 VIE65541:VIM65543 VSA65541:VSI65543 WBW65541:WCE65543 WLS65541:WMA65543 WVO65541:WVW65543 JC131077:JK131079 SY131077:TG131079 ACU131077:ADC131079 AMQ131077:AMY131079 AWM131077:AWU131079 BGI131077:BGQ131079 BQE131077:BQM131079 CAA131077:CAI131079 CJW131077:CKE131079 CTS131077:CUA131079 DDO131077:DDW131079 DNK131077:DNS131079 DXG131077:DXO131079 EHC131077:EHK131079 EQY131077:ERG131079 FAU131077:FBC131079 FKQ131077:FKY131079 FUM131077:FUU131079 GEI131077:GEQ131079 GOE131077:GOM131079 GYA131077:GYI131079 HHW131077:HIE131079 HRS131077:HSA131079 IBO131077:IBW131079 ILK131077:ILS131079 IVG131077:IVO131079 JFC131077:JFK131079 JOY131077:JPG131079 JYU131077:JZC131079 KIQ131077:KIY131079 KSM131077:KSU131079 LCI131077:LCQ131079 LME131077:LMM131079 LWA131077:LWI131079 MFW131077:MGE131079 MPS131077:MQA131079 MZO131077:MZW131079 NJK131077:NJS131079 NTG131077:NTO131079 ODC131077:ODK131079 OMY131077:ONG131079 OWU131077:OXC131079 PGQ131077:PGY131079 PQM131077:PQU131079 QAI131077:QAQ131079 QKE131077:QKM131079 QUA131077:QUI131079 RDW131077:REE131079 RNS131077:ROA131079 RXO131077:RXW131079 SHK131077:SHS131079 SRG131077:SRO131079 TBC131077:TBK131079 TKY131077:TLG131079 TUU131077:TVC131079 UEQ131077:UEY131079 UOM131077:UOU131079 UYI131077:UYQ131079 VIE131077:VIM131079 VSA131077:VSI131079 WBW131077:WCE131079 WLS131077:WMA131079 WVO131077:WVW131079 JC196613:JK196615 SY196613:TG196615 ACU196613:ADC196615 AMQ196613:AMY196615 AWM196613:AWU196615 BGI196613:BGQ196615 BQE196613:BQM196615 CAA196613:CAI196615 CJW196613:CKE196615 CTS196613:CUA196615 DDO196613:DDW196615 DNK196613:DNS196615 DXG196613:DXO196615 EHC196613:EHK196615 EQY196613:ERG196615 FAU196613:FBC196615 FKQ196613:FKY196615 FUM196613:FUU196615 GEI196613:GEQ196615 GOE196613:GOM196615 GYA196613:GYI196615 HHW196613:HIE196615 HRS196613:HSA196615 IBO196613:IBW196615 ILK196613:ILS196615 IVG196613:IVO196615 JFC196613:JFK196615 JOY196613:JPG196615 JYU196613:JZC196615 KIQ196613:KIY196615 KSM196613:KSU196615 LCI196613:LCQ196615 LME196613:LMM196615 LWA196613:LWI196615 MFW196613:MGE196615 MPS196613:MQA196615 MZO196613:MZW196615 NJK196613:NJS196615 NTG196613:NTO196615 ODC196613:ODK196615 OMY196613:ONG196615 OWU196613:OXC196615 PGQ196613:PGY196615 PQM196613:PQU196615 QAI196613:QAQ196615 QKE196613:QKM196615 QUA196613:QUI196615 RDW196613:REE196615 RNS196613:ROA196615 RXO196613:RXW196615 SHK196613:SHS196615 SRG196613:SRO196615 TBC196613:TBK196615 TKY196613:TLG196615 TUU196613:TVC196615 UEQ196613:UEY196615 UOM196613:UOU196615 UYI196613:UYQ196615 VIE196613:VIM196615 VSA196613:VSI196615 WBW196613:WCE196615 WLS196613:WMA196615 WVO196613:WVW196615 JC262149:JK262151 SY262149:TG262151 ACU262149:ADC262151 AMQ262149:AMY262151 AWM262149:AWU262151 BGI262149:BGQ262151 BQE262149:BQM262151 CAA262149:CAI262151 CJW262149:CKE262151 CTS262149:CUA262151 DDO262149:DDW262151 DNK262149:DNS262151 DXG262149:DXO262151 EHC262149:EHK262151 EQY262149:ERG262151 FAU262149:FBC262151 FKQ262149:FKY262151 FUM262149:FUU262151 GEI262149:GEQ262151 GOE262149:GOM262151 GYA262149:GYI262151 HHW262149:HIE262151 HRS262149:HSA262151 IBO262149:IBW262151 ILK262149:ILS262151 IVG262149:IVO262151 JFC262149:JFK262151 JOY262149:JPG262151 JYU262149:JZC262151 KIQ262149:KIY262151 KSM262149:KSU262151 LCI262149:LCQ262151 LME262149:LMM262151 LWA262149:LWI262151 MFW262149:MGE262151 MPS262149:MQA262151 MZO262149:MZW262151 NJK262149:NJS262151 NTG262149:NTO262151 ODC262149:ODK262151 OMY262149:ONG262151 OWU262149:OXC262151 PGQ262149:PGY262151 PQM262149:PQU262151 QAI262149:QAQ262151 QKE262149:QKM262151 QUA262149:QUI262151 RDW262149:REE262151 RNS262149:ROA262151 RXO262149:RXW262151 SHK262149:SHS262151 SRG262149:SRO262151 TBC262149:TBK262151 TKY262149:TLG262151 TUU262149:TVC262151 UEQ262149:UEY262151 UOM262149:UOU262151 UYI262149:UYQ262151 VIE262149:VIM262151 VSA262149:VSI262151 WBW262149:WCE262151 WLS262149:WMA262151 WVO262149:WVW262151 JC327685:JK327687 SY327685:TG327687 ACU327685:ADC327687 AMQ327685:AMY327687 AWM327685:AWU327687 BGI327685:BGQ327687 BQE327685:BQM327687 CAA327685:CAI327687 CJW327685:CKE327687 CTS327685:CUA327687 DDO327685:DDW327687 DNK327685:DNS327687 DXG327685:DXO327687 EHC327685:EHK327687 EQY327685:ERG327687 FAU327685:FBC327687 FKQ327685:FKY327687 FUM327685:FUU327687 GEI327685:GEQ327687 GOE327685:GOM327687 GYA327685:GYI327687 HHW327685:HIE327687 HRS327685:HSA327687 IBO327685:IBW327687 ILK327685:ILS327687 IVG327685:IVO327687 JFC327685:JFK327687 JOY327685:JPG327687 JYU327685:JZC327687 KIQ327685:KIY327687 KSM327685:KSU327687 LCI327685:LCQ327687 LME327685:LMM327687 LWA327685:LWI327687 MFW327685:MGE327687 MPS327685:MQA327687 MZO327685:MZW327687 NJK327685:NJS327687 NTG327685:NTO327687 ODC327685:ODK327687 OMY327685:ONG327687 OWU327685:OXC327687 PGQ327685:PGY327687 PQM327685:PQU327687 QAI327685:QAQ327687 QKE327685:QKM327687 QUA327685:QUI327687 RDW327685:REE327687 RNS327685:ROA327687 RXO327685:RXW327687 SHK327685:SHS327687 SRG327685:SRO327687 TBC327685:TBK327687 TKY327685:TLG327687 TUU327685:TVC327687 UEQ327685:UEY327687 UOM327685:UOU327687 UYI327685:UYQ327687 VIE327685:VIM327687 VSA327685:VSI327687 WBW327685:WCE327687 WLS327685:WMA327687 WVO327685:WVW327687 JC393221:JK393223 SY393221:TG393223 ACU393221:ADC393223 AMQ393221:AMY393223 AWM393221:AWU393223 BGI393221:BGQ393223 BQE393221:BQM393223 CAA393221:CAI393223 CJW393221:CKE393223 CTS393221:CUA393223 DDO393221:DDW393223 DNK393221:DNS393223 DXG393221:DXO393223 EHC393221:EHK393223 EQY393221:ERG393223 FAU393221:FBC393223 FKQ393221:FKY393223 FUM393221:FUU393223 GEI393221:GEQ393223 GOE393221:GOM393223 GYA393221:GYI393223 HHW393221:HIE393223 HRS393221:HSA393223 IBO393221:IBW393223 ILK393221:ILS393223 IVG393221:IVO393223 JFC393221:JFK393223 JOY393221:JPG393223 JYU393221:JZC393223 KIQ393221:KIY393223 KSM393221:KSU393223 LCI393221:LCQ393223 LME393221:LMM393223 LWA393221:LWI393223 MFW393221:MGE393223 MPS393221:MQA393223 MZO393221:MZW393223 NJK393221:NJS393223 NTG393221:NTO393223 ODC393221:ODK393223 OMY393221:ONG393223 OWU393221:OXC393223 PGQ393221:PGY393223 PQM393221:PQU393223 QAI393221:QAQ393223 QKE393221:QKM393223 QUA393221:QUI393223 RDW393221:REE393223 RNS393221:ROA393223 RXO393221:RXW393223 SHK393221:SHS393223 SRG393221:SRO393223 TBC393221:TBK393223 TKY393221:TLG393223 TUU393221:TVC393223 UEQ393221:UEY393223 UOM393221:UOU393223 UYI393221:UYQ393223 VIE393221:VIM393223 VSA393221:VSI393223 WBW393221:WCE393223 WLS393221:WMA393223 WVO393221:WVW393223 JC458757:JK458759 SY458757:TG458759 ACU458757:ADC458759 AMQ458757:AMY458759 AWM458757:AWU458759 BGI458757:BGQ458759 BQE458757:BQM458759 CAA458757:CAI458759 CJW458757:CKE458759 CTS458757:CUA458759 DDO458757:DDW458759 DNK458757:DNS458759 DXG458757:DXO458759 EHC458757:EHK458759 EQY458757:ERG458759 FAU458757:FBC458759 FKQ458757:FKY458759 FUM458757:FUU458759 GEI458757:GEQ458759 GOE458757:GOM458759 GYA458757:GYI458759 HHW458757:HIE458759 HRS458757:HSA458759 IBO458757:IBW458759 ILK458757:ILS458759 IVG458757:IVO458759 JFC458757:JFK458759 JOY458757:JPG458759 JYU458757:JZC458759 KIQ458757:KIY458759 KSM458757:KSU458759 LCI458757:LCQ458759 LME458757:LMM458759 LWA458757:LWI458759 MFW458757:MGE458759 MPS458757:MQA458759 MZO458757:MZW458759 NJK458757:NJS458759 NTG458757:NTO458759 ODC458757:ODK458759 OMY458757:ONG458759 OWU458757:OXC458759 PGQ458757:PGY458759 PQM458757:PQU458759 QAI458757:QAQ458759 QKE458757:QKM458759 QUA458757:QUI458759 RDW458757:REE458759 RNS458757:ROA458759 RXO458757:RXW458759 SHK458757:SHS458759 SRG458757:SRO458759 TBC458757:TBK458759 TKY458757:TLG458759 TUU458757:TVC458759 UEQ458757:UEY458759 UOM458757:UOU458759 UYI458757:UYQ458759 VIE458757:VIM458759 VSA458757:VSI458759 WBW458757:WCE458759 WLS458757:WMA458759 WVO458757:WVW458759 JC524293:JK524295 SY524293:TG524295 ACU524293:ADC524295 AMQ524293:AMY524295 AWM524293:AWU524295 BGI524293:BGQ524295 BQE524293:BQM524295 CAA524293:CAI524295 CJW524293:CKE524295 CTS524293:CUA524295 DDO524293:DDW524295 DNK524293:DNS524295 DXG524293:DXO524295 EHC524293:EHK524295 EQY524293:ERG524295 FAU524293:FBC524295 FKQ524293:FKY524295 FUM524293:FUU524295 GEI524293:GEQ524295 GOE524293:GOM524295 GYA524293:GYI524295 HHW524293:HIE524295 HRS524293:HSA524295 IBO524293:IBW524295 ILK524293:ILS524295 IVG524293:IVO524295 JFC524293:JFK524295 JOY524293:JPG524295 JYU524293:JZC524295 KIQ524293:KIY524295 KSM524293:KSU524295 LCI524293:LCQ524295 LME524293:LMM524295 LWA524293:LWI524295 MFW524293:MGE524295 MPS524293:MQA524295 MZO524293:MZW524295 NJK524293:NJS524295 NTG524293:NTO524295 ODC524293:ODK524295 OMY524293:ONG524295 OWU524293:OXC524295 PGQ524293:PGY524295 PQM524293:PQU524295 QAI524293:QAQ524295 QKE524293:QKM524295 QUA524293:QUI524295 RDW524293:REE524295 RNS524293:ROA524295 RXO524293:RXW524295 SHK524293:SHS524295 SRG524293:SRO524295 TBC524293:TBK524295 TKY524293:TLG524295 TUU524293:TVC524295 UEQ524293:UEY524295 UOM524293:UOU524295 UYI524293:UYQ524295 VIE524293:VIM524295 VSA524293:VSI524295 WBW524293:WCE524295 WLS524293:WMA524295 WVO524293:WVW524295 JC589829:JK589831 SY589829:TG589831 ACU589829:ADC589831 AMQ589829:AMY589831 AWM589829:AWU589831 BGI589829:BGQ589831 BQE589829:BQM589831 CAA589829:CAI589831 CJW589829:CKE589831 CTS589829:CUA589831 DDO589829:DDW589831 DNK589829:DNS589831 DXG589829:DXO589831 EHC589829:EHK589831 EQY589829:ERG589831 FAU589829:FBC589831 FKQ589829:FKY589831 FUM589829:FUU589831 GEI589829:GEQ589831 GOE589829:GOM589831 GYA589829:GYI589831 HHW589829:HIE589831 HRS589829:HSA589831 IBO589829:IBW589831 ILK589829:ILS589831 IVG589829:IVO589831 JFC589829:JFK589831 JOY589829:JPG589831 JYU589829:JZC589831 KIQ589829:KIY589831 KSM589829:KSU589831 LCI589829:LCQ589831 LME589829:LMM589831 LWA589829:LWI589831 MFW589829:MGE589831 MPS589829:MQA589831 MZO589829:MZW589831 NJK589829:NJS589831 NTG589829:NTO589831 ODC589829:ODK589831 OMY589829:ONG589831 OWU589829:OXC589831 PGQ589829:PGY589831 PQM589829:PQU589831 QAI589829:QAQ589831 QKE589829:QKM589831 QUA589829:QUI589831 RDW589829:REE589831 RNS589829:ROA589831 RXO589829:RXW589831 SHK589829:SHS589831 SRG589829:SRO589831 TBC589829:TBK589831 TKY589829:TLG589831 TUU589829:TVC589831 UEQ589829:UEY589831 UOM589829:UOU589831 UYI589829:UYQ589831 VIE589829:VIM589831 VSA589829:VSI589831 WBW589829:WCE589831 WLS589829:WMA589831 WVO589829:WVW589831 JC655365:JK655367 SY655365:TG655367 ACU655365:ADC655367 AMQ655365:AMY655367 AWM655365:AWU655367 BGI655365:BGQ655367 BQE655365:BQM655367 CAA655365:CAI655367 CJW655365:CKE655367 CTS655365:CUA655367 DDO655365:DDW655367 DNK655365:DNS655367 DXG655365:DXO655367 EHC655365:EHK655367 EQY655365:ERG655367 FAU655365:FBC655367 FKQ655365:FKY655367 FUM655365:FUU655367 GEI655365:GEQ655367 GOE655365:GOM655367 GYA655365:GYI655367 HHW655365:HIE655367 HRS655365:HSA655367 IBO655365:IBW655367 ILK655365:ILS655367 IVG655365:IVO655367 JFC655365:JFK655367 JOY655365:JPG655367 JYU655365:JZC655367 KIQ655365:KIY655367 KSM655365:KSU655367 LCI655365:LCQ655367 LME655365:LMM655367 LWA655365:LWI655367 MFW655365:MGE655367 MPS655365:MQA655367 MZO655365:MZW655367 NJK655365:NJS655367 NTG655365:NTO655367 ODC655365:ODK655367 OMY655365:ONG655367 OWU655365:OXC655367 PGQ655365:PGY655367 PQM655365:PQU655367 QAI655365:QAQ655367 QKE655365:QKM655367 QUA655365:QUI655367 RDW655365:REE655367 RNS655365:ROA655367 RXO655365:RXW655367 SHK655365:SHS655367 SRG655365:SRO655367 TBC655365:TBK655367 TKY655365:TLG655367 TUU655365:TVC655367 UEQ655365:UEY655367 UOM655365:UOU655367 UYI655365:UYQ655367 VIE655365:VIM655367 VSA655365:VSI655367 WBW655365:WCE655367 WLS655365:WMA655367 WVO655365:WVW655367 JC720901:JK720903 SY720901:TG720903 ACU720901:ADC720903 AMQ720901:AMY720903 AWM720901:AWU720903 BGI720901:BGQ720903 BQE720901:BQM720903 CAA720901:CAI720903 CJW720901:CKE720903 CTS720901:CUA720903 DDO720901:DDW720903 DNK720901:DNS720903 DXG720901:DXO720903 EHC720901:EHK720903 EQY720901:ERG720903 FAU720901:FBC720903 FKQ720901:FKY720903 FUM720901:FUU720903 GEI720901:GEQ720903 GOE720901:GOM720903 GYA720901:GYI720903 HHW720901:HIE720903 HRS720901:HSA720903 IBO720901:IBW720903 ILK720901:ILS720903 IVG720901:IVO720903 JFC720901:JFK720903 JOY720901:JPG720903 JYU720901:JZC720903 KIQ720901:KIY720903 KSM720901:KSU720903 LCI720901:LCQ720903 LME720901:LMM720903 LWA720901:LWI720903 MFW720901:MGE720903 MPS720901:MQA720903 MZO720901:MZW720903 NJK720901:NJS720903 NTG720901:NTO720903 ODC720901:ODK720903 OMY720901:ONG720903 OWU720901:OXC720903 PGQ720901:PGY720903 PQM720901:PQU720903 QAI720901:QAQ720903 QKE720901:QKM720903 QUA720901:QUI720903 RDW720901:REE720903 RNS720901:ROA720903 RXO720901:RXW720903 SHK720901:SHS720903 SRG720901:SRO720903 TBC720901:TBK720903 TKY720901:TLG720903 TUU720901:TVC720903 UEQ720901:UEY720903 UOM720901:UOU720903 UYI720901:UYQ720903 VIE720901:VIM720903 VSA720901:VSI720903 WBW720901:WCE720903 WLS720901:WMA720903 WVO720901:WVW720903 JC786437:JK786439 SY786437:TG786439 ACU786437:ADC786439 AMQ786437:AMY786439 AWM786437:AWU786439 BGI786437:BGQ786439 BQE786437:BQM786439 CAA786437:CAI786439 CJW786437:CKE786439 CTS786437:CUA786439 DDO786437:DDW786439 DNK786437:DNS786439 DXG786437:DXO786439 EHC786437:EHK786439 EQY786437:ERG786439 FAU786437:FBC786439 FKQ786437:FKY786439 FUM786437:FUU786439 GEI786437:GEQ786439 GOE786437:GOM786439 GYA786437:GYI786439 HHW786437:HIE786439 HRS786437:HSA786439 IBO786437:IBW786439 ILK786437:ILS786439 IVG786437:IVO786439 JFC786437:JFK786439 JOY786437:JPG786439 JYU786437:JZC786439 KIQ786437:KIY786439 KSM786437:KSU786439 LCI786437:LCQ786439 LME786437:LMM786439 LWA786437:LWI786439 MFW786437:MGE786439 MPS786437:MQA786439 MZO786437:MZW786439 NJK786437:NJS786439 NTG786437:NTO786439 ODC786437:ODK786439 OMY786437:ONG786439 OWU786437:OXC786439 PGQ786437:PGY786439 PQM786437:PQU786439 QAI786437:QAQ786439 QKE786437:QKM786439 QUA786437:QUI786439 RDW786437:REE786439 RNS786437:ROA786439 RXO786437:RXW786439 SHK786437:SHS786439 SRG786437:SRO786439 TBC786437:TBK786439 TKY786437:TLG786439 TUU786437:TVC786439 UEQ786437:UEY786439 UOM786437:UOU786439 UYI786437:UYQ786439 VIE786437:VIM786439 VSA786437:VSI786439 WBW786437:WCE786439 WLS786437:WMA786439 WVO786437:WVW786439 JC851973:JK851975 SY851973:TG851975 ACU851973:ADC851975 AMQ851973:AMY851975 AWM851973:AWU851975 BGI851973:BGQ851975 BQE851973:BQM851975 CAA851973:CAI851975 CJW851973:CKE851975 CTS851973:CUA851975 DDO851973:DDW851975 DNK851973:DNS851975 DXG851973:DXO851975 EHC851973:EHK851975 EQY851973:ERG851975 FAU851973:FBC851975 FKQ851973:FKY851975 FUM851973:FUU851975 GEI851973:GEQ851975 GOE851973:GOM851975 GYA851973:GYI851975 HHW851973:HIE851975 HRS851973:HSA851975 IBO851973:IBW851975 ILK851973:ILS851975 IVG851973:IVO851975 JFC851973:JFK851975 JOY851973:JPG851975 JYU851973:JZC851975 KIQ851973:KIY851975 KSM851973:KSU851975 LCI851973:LCQ851975 LME851973:LMM851975 LWA851973:LWI851975 MFW851973:MGE851975 MPS851973:MQA851975 MZO851973:MZW851975 NJK851973:NJS851975 NTG851973:NTO851975 ODC851973:ODK851975 OMY851973:ONG851975 OWU851973:OXC851975 PGQ851973:PGY851975 PQM851973:PQU851975 QAI851973:QAQ851975 QKE851973:QKM851975 QUA851973:QUI851975 RDW851973:REE851975 RNS851973:ROA851975 RXO851973:RXW851975 SHK851973:SHS851975 SRG851973:SRO851975 TBC851973:TBK851975 TKY851973:TLG851975 TUU851973:TVC851975 UEQ851973:UEY851975 UOM851973:UOU851975 UYI851973:UYQ851975 VIE851973:VIM851975 VSA851973:VSI851975 WBW851973:WCE851975 WLS851973:WMA851975 WVO851973:WVW851975 JC917509:JK917511 SY917509:TG917511 ACU917509:ADC917511 AMQ917509:AMY917511 AWM917509:AWU917511 BGI917509:BGQ917511 BQE917509:BQM917511 CAA917509:CAI917511 CJW917509:CKE917511 CTS917509:CUA917511 DDO917509:DDW917511 DNK917509:DNS917511 DXG917509:DXO917511 EHC917509:EHK917511 EQY917509:ERG917511 FAU917509:FBC917511 FKQ917509:FKY917511 FUM917509:FUU917511 GEI917509:GEQ917511 GOE917509:GOM917511 GYA917509:GYI917511 HHW917509:HIE917511 HRS917509:HSA917511 IBO917509:IBW917511 ILK917509:ILS917511 IVG917509:IVO917511 JFC917509:JFK917511 JOY917509:JPG917511 JYU917509:JZC917511 KIQ917509:KIY917511 KSM917509:KSU917511 LCI917509:LCQ917511 LME917509:LMM917511 LWA917509:LWI917511 MFW917509:MGE917511 MPS917509:MQA917511 MZO917509:MZW917511 NJK917509:NJS917511 NTG917509:NTO917511 ODC917509:ODK917511 OMY917509:ONG917511 OWU917509:OXC917511 PGQ917509:PGY917511 PQM917509:PQU917511 QAI917509:QAQ917511 QKE917509:QKM917511 QUA917509:QUI917511 RDW917509:REE917511 RNS917509:ROA917511 RXO917509:RXW917511 SHK917509:SHS917511 SRG917509:SRO917511 TBC917509:TBK917511 TKY917509:TLG917511 TUU917509:TVC917511 UEQ917509:UEY917511 UOM917509:UOU917511 UYI917509:UYQ917511 VIE917509:VIM917511 VSA917509:VSI917511 WBW917509:WCE917511 WLS917509:WMA917511 WVO917509:WVW917511 JC983045:JK983047 SY983045:TG983047 ACU983045:ADC983047 AMQ983045:AMY983047 AWM983045:AWU983047 BGI983045:BGQ983047 BQE983045:BQM983047 CAA983045:CAI983047 CJW983045:CKE983047 CTS983045:CUA983047 DDO983045:DDW983047 DNK983045:DNS983047 DXG983045:DXO983047 EHC983045:EHK983047 EQY983045:ERG983047 FAU983045:FBC983047 FKQ983045:FKY983047 FUM983045:FUU983047 GEI983045:GEQ983047 GOE983045:GOM983047 GYA983045:GYI983047 HHW983045:HIE983047 HRS983045:HSA983047 IBO983045:IBW983047 ILK983045:ILS983047 IVG983045:IVO983047 JFC983045:JFK983047 JOY983045:JPG983047 JYU983045:JZC983047 KIQ983045:KIY983047 KSM983045:KSU983047 LCI983045:LCQ983047 LME983045:LMM983047 LWA983045:LWI983047 MFW983045:MGE983047 MPS983045:MQA983047 MZO983045:MZW983047 NJK983045:NJS983047 NTG983045:NTO983047 ODC983045:ODK983047 OMY983045:ONG983047 OWU983045:OXC983047 PGQ983045:PGY983047 PQM983045:PQU983047 QAI983045:QAQ983047 QKE983045:QKM983047 QUA983045:QUI983047 RDW983045:REE983047 RNS983045:ROA983047 RXO983045:RXW983047 SHK983045:SHS983047 SRG983045:SRO983047 TBC983045:TBK983047 TKY983045:TLG983047 TUU983045:TVC983047 UEQ983045:UEY983047 UOM983045:UOU983047 UYI983045:UYQ983047 VIE983045:VIM983047 VSA983045:VSI983047 WBW983045:WCE983047 WLS983045:WMA983047 WVO983045:WVW983047 JF65545:JK65546 TB65545:TG65546 ACX65545:ADC65546 AMT65545:AMY65546 AWP65545:AWU65546 BGL65545:BGQ65546 BQH65545:BQM65546 CAD65545:CAI65546 CJZ65545:CKE65546 CTV65545:CUA65546 DDR65545:DDW65546 DNN65545:DNS65546 DXJ65545:DXO65546 EHF65545:EHK65546 ERB65545:ERG65546 FAX65545:FBC65546 FKT65545:FKY65546 FUP65545:FUU65546 GEL65545:GEQ65546 GOH65545:GOM65546 GYD65545:GYI65546 HHZ65545:HIE65546 HRV65545:HSA65546 IBR65545:IBW65546 ILN65545:ILS65546 IVJ65545:IVO65546 JFF65545:JFK65546 JPB65545:JPG65546 JYX65545:JZC65546 KIT65545:KIY65546 KSP65545:KSU65546 LCL65545:LCQ65546 LMH65545:LMM65546 LWD65545:LWI65546 MFZ65545:MGE65546 MPV65545:MQA65546 MZR65545:MZW65546 NJN65545:NJS65546 NTJ65545:NTO65546 ODF65545:ODK65546 ONB65545:ONG65546 OWX65545:OXC65546 PGT65545:PGY65546 PQP65545:PQU65546 QAL65545:QAQ65546 QKH65545:QKM65546 QUD65545:QUI65546 RDZ65545:REE65546 RNV65545:ROA65546 RXR65545:RXW65546 SHN65545:SHS65546 SRJ65545:SRO65546 TBF65545:TBK65546 TLB65545:TLG65546 TUX65545:TVC65546 UET65545:UEY65546 UOP65545:UOU65546 UYL65545:UYQ65546 VIH65545:VIM65546 VSD65545:VSI65546 WBZ65545:WCE65546 WLV65545:WMA65546 WVR65545:WVW65546 JF131081:JK131082 TB131081:TG131082 ACX131081:ADC131082 AMT131081:AMY131082 AWP131081:AWU131082 BGL131081:BGQ131082 BQH131081:BQM131082 CAD131081:CAI131082 CJZ131081:CKE131082 CTV131081:CUA131082 DDR131081:DDW131082 DNN131081:DNS131082 DXJ131081:DXO131082 EHF131081:EHK131082 ERB131081:ERG131082 FAX131081:FBC131082 FKT131081:FKY131082 FUP131081:FUU131082 GEL131081:GEQ131082 GOH131081:GOM131082 GYD131081:GYI131082 HHZ131081:HIE131082 HRV131081:HSA131082 IBR131081:IBW131082 ILN131081:ILS131082 IVJ131081:IVO131082 JFF131081:JFK131082 JPB131081:JPG131082 JYX131081:JZC131082 KIT131081:KIY131082 KSP131081:KSU131082 LCL131081:LCQ131082 LMH131081:LMM131082 LWD131081:LWI131082 MFZ131081:MGE131082 MPV131081:MQA131082 MZR131081:MZW131082 NJN131081:NJS131082 NTJ131081:NTO131082 ODF131081:ODK131082 ONB131081:ONG131082 OWX131081:OXC131082 PGT131081:PGY131082 PQP131081:PQU131082 QAL131081:QAQ131082 QKH131081:QKM131082 QUD131081:QUI131082 RDZ131081:REE131082 RNV131081:ROA131082 RXR131081:RXW131082 SHN131081:SHS131082 SRJ131081:SRO131082 TBF131081:TBK131082 TLB131081:TLG131082 TUX131081:TVC131082 UET131081:UEY131082 UOP131081:UOU131082 UYL131081:UYQ131082 VIH131081:VIM131082 VSD131081:VSI131082 WBZ131081:WCE131082 WLV131081:WMA131082 WVR131081:WVW131082 JF196617:JK196618 TB196617:TG196618 ACX196617:ADC196618 AMT196617:AMY196618 AWP196617:AWU196618 BGL196617:BGQ196618 BQH196617:BQM196618 CAD196617:CAI196618 CJZ196617:CKE196618 CTV196617:CUA196618 DDR196617:DDW196618 DNN196617:DNS196618 DXJ196617:DXO196618 EHF196617:EHK196618 ERB196617:ERG196618 FAX196617:FBC196618 FKT196617:FKY196618 FUP196617:FUU196618 GEL196617:GEQ196618 GOH196617:GOM196618 GYD196617:GYI196618 HHZ196617:HIE196618 HRV196617:HSA196618 IBR196617:IBW196618 ILN196617:ILS196618 IVJ196617:IVO196618 JFF196617:JFK196618 JPB196617:JPG196618 JYX196617:JZC196618 KIT196617:KIY196618 KSP196617:KSU196618 LCL196617:LCQ196618 LMH196617:LMM196618 LWD196617:LWI196618 MFZ196617:MGE196618 MPV196617:MQA196618 MZR196617:MZW196618 NJN196617:NJS196618 NTJ196617:NTO196618 ODF196617:ODK196618 ONB196617:ONG196618 OWX196617:OXC196618 PGT196617:PGY196618 PQP196617:PQU196618 QAL196617:QAQ196618 QKH196617:QKM196618 QUD196617:QUI196618 RDZ196617:REE196618 RNV196617:ROA196618 RXR196617:RXW196618 SHN196617:SHS196618 SRJ196617:SRO196618 TBF196617:TBK196618 TLB196617:TLG196618 TUX196617:TVC196618 UET196617:UEY196618 UOP196617:UOU196618 UYL196617:UYQ196618 VIH196617:VIM196618 VSD196617:VSI196618 WBZ196617:WCE196618 WLV196617:WMA196618 WVR196617:WVW196618 JF262153:JK262154 TB262153:TG262154 ACX262153:ADC262154 AMT262153:AMY262154 AWP262153:AWU262154 BGL262153:BGQ262154 BQH262153:BQM262154 CAD262153:CAI262154 CJZ262153:CKE262154 CTV262153:CUA262154 DDR262153:DDW262154 DNN262153:DNS262154 DXJ262153:DXO262154 EHF262153:EHK262154 ERB262153:ERG262154 FAX262153:FBC262154 FKT262153:FKY262154 FUP262153:FUU262154 GEL262153:GEQ262154 GOH262153:GOM262154 GYD262153:GYI262154 HHZ262153:HIE262154 HRV262153:HSA262154 IBR262153:IBW262154 ILN262153:ILS262154 IVJ262153:IVO262154 JFF262153:JFK262154 JPB262153:JPG262154 JYX262153:JZC262154 KIT262153:KIY262154 KSP262153:KSU262154 LCL262153:LCQ262154 LMH262153:LMM262154 LWD262153:LWI262154 MFZ262153:MGE262154 MPV262153:MQA262154 MZR262153:MZW262154 NJN262153:NJS262154 NTJ262153:NTO262154 ODF262153:ODK262154 ONB262153:ONG262154 OWX262153:OXC262154 PGT262153:PGY262154 PQP262153:PQU262154 QAL262153:QAQ262154 QKH262153:QKM262154 QUD262153:QUI262154 RDZ262153:REE262154 RNV262153:ROA262154 RXR262153:RXW262154 SHN262153:SHS262154 SRJ262153:SRO262154 TBF262153:TBK262154 TLB262153:TLG262154 TUX262153:TVC262154 UET262153:UEY262154 UOP262153:UOU262154 UYL262153:UYQ262154 VIH262153:VIM262154 VSD262153:VSI262154 WBZ262153:WCE262154 WLV262153:WMA262154 WVR262153:WVW262154 JF327689:JK327690 TB327689:TG327690 ACX327689:ADC327690 AMT327689:AMY327690 AWP327689:AWU327690 BGL327689:BGQ327690 BQH327689:BQM327690 CAD327689:CAI327690 CJZ327689:CKE327690 CTV327689:CUA327690 DDR327689:DDW327690 DNN327689:DNS327690 DXJ327689:DXO327690 EHF327689:EHK327690 ERB327689:ERG327690 FAX327689:FBC327690 FKT327689:FKY327690 FUP327689:FUU327690 GEL327689:GEQ327690 GOH327689:GOM327690 GYD327689:GYI327690 HHZ327689:HIE327690 HRV327689:HSA327690 IBR327689:IBW327690 ILN327689:ILS327690 IVJ327689:IVO327690 JFF327689:JFK327690 JPB327689:JPG327690 JYX327689:JZC327690 KIT327689:KIY327690 KSP327689:KSU327690 LCL327689:LCQ327690 LMH327689:LMM327690 LWD327689:LWI327690 MFZ327689:MGE327690 MPV327689:MQA327690 MZR327689:MZW327690 NJN327689:NJS327690 NTJ327689:NTO327690 ODF327689:ODK327690 ONB327689:ONG327690 OWX327689:OXC327690 PGT327689:PGY327690 PQP327689:PQU327690 QAL327689:QAQ327690 QKH327689:QKM327690 QUD327689:QUI327690 RDZ327689:REE327690 RNV327689:ROA327690 RXR327689:RXW327690 SHN327689:SHS327690 SRJ327689:SRO327690 TBF327689:TBK327690 TLB327689:TLG327690 TUX327689:TVC327690 UET327689:UEY327690 UOP327689:UOU327690 UYL327689:UYQ327690 VIH327689:VIM327690 VSD327689:VSI327690 WBZ327689:WCE327690 WLV327689:WMA327690 WVR327689:WVW327690 JF393225:JK393226 TB393225:TG393226 ACX393225:ADC393226 AMT393225:AMY393226 AWP393225:AWU393226 BGL393225:BGQ393226 BQH393225:BQM393226 CAD393225:CAI393226 CJZ393225:CKE393226 CTV393225:CUA393226 DDR393225:DDW393226 DNN393225:DNS393226 DXJ393225:DXO393226 EHF393225:EHK393226 ERB393225:ERG393226 FAX393225:FBC393226 FKT393225:FKY393226 FUP393225:FUU393226 GEL393225:GEQ393226 GOH393225:GOM393226 GYD393225:GYI393226 HHZ393225:HIE393226 HRV393225:HSA393226 IBR393225:IBW393226 ILN393225:ILS393226 IVJ393225:IVO393226 JFF393225:JFK393226 JPB393225:JPG393226 JYX393225:JZC393226 KIT393225:KIY393226 KSP393225:KSU393226 LCL393225:LCQ393226 LMH393225:LMM393226 LWD393225:LWI393226 MFZ393225:MGE393226 MPV393225:MQA393226 MZR393225:MZW393226 NJN393225:NJS393226 NTJ393225:NTO393226 ODF393225:ODK393226 ONB393225:ONG393226 OWX393225:OXC393226 PGT393225:PGY393226 PQP393225:PQU393226 QAL393225:QAQ393226 QKH393225:QKM393226 QUD393225:QUI393226 RDZ393225:REE393226 RNV393225:ROA393226 RXR393225:RXW393226 SHN393225:SHS393226 SRJ393225:SRO393226 TBF393225:TBK393226 TLB393225:TLG393226 TUX393225:TVC393226 UET393225:UEY393226 UOP393225:UOU393226 UYL393225:UYQ393226 VIH393225:VIM393226 VSD393225:VSI393226 WBZ393225:WCE393226 WLV393225:WMA393226 WVR393225:WVW393226 JF458761:JK458762 TB458761:TG458762 ACX458761:ADC458762 AMT458761:AMY458762 AWP458761:AWU458762 BGL458761:BGQ458762 BQH458761:BQM458762 CAD458761:CAI458762 CJZ458761:CKE458762 CTV458761:CUA458762 DDR458761:DDW458762 DNN458761:DNS458762 DXJ458761:DXO458762 EHF458761:EHK458762 ERB458761:ERG458762 FAX458761:FBC458762 FKT458761:FKY458762 FUP458761:FUU458762 GEL458761:GEQ458762 GOH458761:GOM458762 GYD458761:GYI458762 HHZ458761:HIE458762 HRV458761:HSA458762 IBR458761:IBW458762 ILN458761:ILS458762 IVJ458761:IVO458762 JFF458761:JFK458762 JPB458761:JPG458762 JYX458761:JZC458762 KIT458761:KIY458762 KSP458761:KSU458762 LCL458761:LCQ458762 LMH458761:LMM458762 LWD458761:LWI458762 MFZ458761:MGE458762 MPV458761:MQA458762 MZR458761:MZW458762 NJN458761:NJS458762 NTJ458761:NTO458762 ODF458761:ODK458762 ONB458761:ONG458762 OWX458761:OXC458762 PGT458761:PGY458762 PQP458761:PQU458762 QAL458761:QAQ458762 QKH458761:QKM458762 QUD458761:QUI458762 RDZ458761:REE458762 RNV458761:ROA458762 RXR458761:RXW458762 SHN458761:SHS458762 SRJ458761:SRO458762 TBF458761:TBK458762 TLB458761:TLG458762 TUX458761:TVC458762 UET458761:UEY458762 UOP458761:UOU458762 UYL458761:UYQ458762 VIH458761:VIM458762 VSD458761:VSI458762 WBZ458761:WCE458762 WLV458761:WMA458762 WVR458761:WVW458762 JF524297:JK524298 TB524297:TG524298 ACX524297:ADC524298 AMT524297:AMY524298 AWP524297:AWU524298 BGL524297:BGQ524298 BQH524297:BQM524298 CAD524297:CAI524298 CJZ524297:CKE524298 CTV524297:CUA524298 DDR524297:DDW524298 DNN524297:DNS524298 DXJ524297:DXO524298 EHF524297:EHK524298 ERB524297:ERG524298 FAX524297:FBC524298 FKT524297:FKY524298 FUP524297:FUU524298 GEL524297:GEQ524298 GOH524297:GOM524298 GYD524297:GYI524298 HHZ524297:HIE524298 HRV524297:HSA524298 IBR524297:IBW524298 ILN524297:ILS524298 IVJ524297:IVO524298 JFF524297:JFK524298 JPB524297:JPG524298 JYX524297:JZC524298 KIT524297:KIY524298 KSP524297:KSU524298 LCL524297:LCQ524298 LMH524297:LMM524298 LWD524297:LWI524298 MFZ524297:MGE524298 MPV524297:MQA524298 MZR524297:MZW524298 NJN524297:NJS524298 NTJ524297:NTO524298 ODF524297:ODK524298 ONB524297:ONG524298 OWX524297:OXC524298 PGT524297:PGY524298 PQP524297:PQU524298 QAL524297:QAQ524298 QKH524297:QKM524298 QUD524297:QUI524298 RDZ524297:REE524298 RNV524297:ROA524298 RXR524297:RXW524298 SHN524297:SHS524298 SRJ524297:SRO524298 TBF524297:TBK524298 TLB524297:TLG524298 TUX524297:TVC524298 UET524297:UEY524298 UOP524297:UOU524298 UYL524297:UYQ524298 VIH524297:VIM524298 VSD524297:VSI524298 WBZ524297:WCE524298 WLV524297:WMA524298 WVR524297:WVW524298 JF589833:JK589834 TB589833:TG589834 ACX589833:ADC589834 AMT589833:AMY589834 AWP589833:AWU589834 BGL589833:BGQ589834 BQH589833:BQM589834 CAD589833:CAI589834 CJZ589833:CKE589834 CTV589833:CUA589834 DDR589833:DDW589834 DNN589833:DNS589834 DXJ589833:DXO589834 EHF589833:EHK589834 ERB589833:ERG589834 FAX589833:FBC589834 FKT589833:FKY589834 FUP589833:FUU589834 GEL589833:GEQ589834 GOH589833:GOM589834 GYD589833:GYI589834 HHZ589833:HIE589834 HRV589833:HSA589834 IBR589833:IBW589834 ILN589833:ILS589834 IVJ589833:IVO589834 JFF589833:JFK589834 JPB589833:JPG589834 JYX589833:JZC589834 KIT589833:KIY589834 KSP589833:KSU589834 LCL589833:LCQ589834 LMH589833:LMM589834 LWD589833:LWI589834 MFZ589833:MGE589834 MPV589833:MQA589834 MZR589833:MZW589834 NJN589833:NJS589834 NTJ589833:NTO589834 ODF589833:ODK589834 ONB589833:ONG589834 OWX589833:OXC589834 PGT589833:PGY589834 PQP589833:PQU589834 QAL589833:QAQ589834 QKH589833:QKM589834 QUD589833:QUI589834 RDZ589833:REE589834 RNV589833:ROA589834 RXR589833:RXW589834 SHN589833:SHS589834 SRJ589833:SRO589834 TBF589833:TBK589834 TLB589833:TLG589834 TUX589833:TVC589834 UET589833:UEY589834 UOP589833:UOU589834 UYL589833:UYQ589834 VIH589833:VIM589834 VSD589833:VSI589834 WBZ589833:WCE589834 WLV589833:WMA589834 WVR589833:WVW589834 JF655369:JK655370 TB655369:TG655370 ACX655369:ADC655370 AMT655369:AMY655370 AWP655369:AWU655370 BGL655369:BGQ655370 BQH655369:BQM655370 CAD655369:CAI655370 CJZ655369:CKE655370 CTV655369:CUA655370 DDR655369:DDW655370 DNN655369:DNS655370 DXJ655369:DXO655370 EHF655369:EHK655370 ERB655369:ERG655370 FAX655369:FBC655370 FKT655369:FKY655370 FUP655369:FUU655370 GEL655369:GEQ655370 GOH655369:GOM655370 GYD655369:GYI655370 HHZ655369:HIE655370 HRV655369:HSA655370 IBR655369:IBW655370 ILN655369:ILS655370 IVJ655369:IVO655370 JFF655369:JFK655370 JPB655369:JPG655370 JYX655369:JZC655370 KIT655369:KIY655370 KSP655369:KSU655370 LCL655369:LCQ655370 LMH655369:LMM655370 LWD655369:LWI655370 MFZ655369:MGE655370 MPV655369:MQA655370 MZR655369:MZW655370 NJN655369:NJS655370 NTJ655369:NTO655370 ODF655369:ODK655370 ONB655369:ONG655370 OWX655369:OXC655370 PGT655369:PGY655370 PQP655369:PQU655370 QAL655369:QAQ655370 QKH655369:QKM655370 QUD655369:QUI655370 RDZ655369:REE655370 RNV655369:ROA655370 RXR655369:RXW655370 SHN655369:SHS655370 SRJ655369:SRO655370 TBF655369:TBK655370 TLB655369:TLG655370 TUX655369:TVC655370 UET655369:UEY655370 UOP655369:UOU655370 UYL655369:UYQ655370 VIH655369:VIM655370 VSD655369:VSI655370 WBZ655369:WCE655370 WLV655369:WMA655370 WVR655369:WVW655370 JF720905:JK720906 TB720905:TG720906 ACX720905:ADC720906 AMT720905:AMY720906 AWP720905:AWU720906 BGL720905:BGQ720906 BQH720905:BQM720906 CAD720905:CAI720906 CJZ720905:CKE720906 CTV720905:CUA720906 DDR720905:DDW720906 DNN720905:DNS720906 DXJ720905:DXO720906 EHF720905:EHK720906 ERB720905:ERG720906 FAX720905:FBC720906 FKT720905:FKY720906 FUP720905:FUU720906 GEL720905:GEQ720906 GOH720905:GOM720906 GYD720905:GYI720906 HHZ720905:HIE720906 HRV720905:HSA720906 IBR720905:IBW720906 ILN720905:ILS720906 IVJ720905:IVO720906 JFF720905:JFK720906 JPB720905:JPG720906 JYX720905:JZC720906 KIT720905:KIY720906 KSP720905:KSU720906 LCL720905:LCQ720906 LMH720905:LMM720906 LWD720905:LWI720906 MFZ720905:MGE720906 MPV720905:MQA720906 MZR720905:MZW720906 NJN720905:NJS720906 NTJ720905:NTO720906 ODF720905:ODK720906 ONB720905:ONG720906 OWX720905:OXC720906 PGT720905:PGY720906 PQP720905:PQU720906 QAL720905:QAQ720906 QKH720905:QKM720906 QUD720905:QUI720906 RDZ720905:REE720906 RNV720905:ROA720906 RXR720905:RXW720906 SHN720905:SHS720906 SRJ720905:SRO720906 TBF720905:TBK720906 TLB720905:TLG720906 TUX720905:TVC720906 UET720905:UEY720906 UOP720905:UOU720906 UYL720905:UYQ720906 VIH720905:VIM720906 VSD720905:VSI720906 WBZ720905:WCE720906 WLV720905:WMA720906 WVR720905:WVW720906 JF786441:JK786442 TB786441:TG786442 ACX786441:ADC786442 AMT786441:AMY786442 AWP786441:AWU786442 BGL786441:BGQ786442 BQH786441:BQM786442 CAD786441:CAI786442 CJZ786441:CKE786442 CTV786441:CUA786442 DDR786441:DDW786442 DNN786441:DNS786442 DXJ786441:DXO786442 EHF786441:EHK786442 ERB786441:ERG786442 FAX786441:FBC786442 FKT786441:FKY786442 FUP786441:FUU786442 GEL786441:GEQ786442 GOH786441:GOM786442 GYD786441:GYI786442 HHZ786441:HIE786442 HRV786441:HSA786442 IBR786441:IBW786442 ILN786441:ILS786442 IVJ786441:IVO786442 JFF786441:JFK786442 JPB786441:JPG786442 JYX786441:JZC786442 KIT786441:KIY786442 KSP786441:KSU786442 LCL786441:LCQ786442 LMH786441:LMM786442 LWD786441:LWI786442 MFZ786441:MGE786442 MPV786441:MQA786442 MZR786441:MZW786442 NJN786441:NJS786442 NTJ786441:NTO786442 ODF786441:ODK786442 ONB786441:ONG786442 OWX786441:OXC786442 PGT786441:PGY786442 PQP786441:PQU786442 QAL786441:QAQ786442 QKH786441:QKM786442 QUD786441:QUI786442 RDZ786441:REE786442 RNV786441:ROA786442 RXR786441:RXW786442 SHN786441:SHS786442 SRJ786441:SRO786442 TBF786441:TBK786442 TLB786441:TLG786442 TUX786441:TVC786442 UET786441:UEY786442 UOP786441:UOU786442 UYL786441:UYQ786442 VIH786441:VIM786442 VSD786441:VSI786442 WBZ786441:WCE786442 WLV786441:WMA786442 WVR786441:WVW786442 JF851977:JK851978 TB851977:TG851978 ACX851977:ADC851978 AMT851977:AMY851978 AWP851977:AWU851978 BGL851977:BGQ851978 BQH851977:BQM851978 CAD851977:CAI851978 CJZ851977:CKE851978 CTV851977:CUA851978 DDR851977:DDW851978 DNN851977:DNS851978 DXJ851977:DXO851978 EHF851977:EHK851978 ERB851977:ERG851978 FAX851977:FBC851978 FKT851977:FKY851978 FUP851977:FUU851978 GEL851977:GEQ851978 GOH851977:GOM851978 GYD851977:GYI851978 HHZ851977:HIE851978 HRV851977:HSA851978 IBR851977:IBW851978 ILN851977:ILS851978 IVJ851977:IVO851978 JFF851977:JFK851978 JPB851977:JPG851978 JYX851977:JZC851978 KIT851977:KIY851978 KSP851977:KSU851978 LCL851977:LCQ851978 LMH851977:LMM851978 LWD851977:LWI851978 MFZ851977:MGE851978 MPV851977:MQA851978 MZR851977:MZW851978 NJN851977:NJS851978 NTJ851977:NTO851978 ODF851977:ODK851978 ONB851977:ONG851978 OWX851977:OXC851978 PGT851977:PGY851978 PQP851977:PQU851978 QAL851977:QAQ851978 QKH851977:QKM851978 QUD851977:QUI851978 RDZ851977:REE851978 RNV851977:ROA851978 RXR851977:RXW851978 SHN851977:SHS851978 SRJ851977:SRO851978 TBF851977:TBK851978 TLB851977:TLG851978 TUX851977:TVC851978 UET851977:UEY851978 UOP851977:UOU851978 UYL851977:UYQ851978 VIH851977:VIM851978 VSD851977:VSI851978 WBZ851977:WCE851978 WLV851977:WMA851978 WVR851977:WVW851978 JF917513:JK917514 TB917513:TG917514 ACX917513:ADC917514 AMT917513:AMY917514 AWP917513:AWU917514 BGL917513:BGQ917514 BQH917513:BQM917514 CAD917513:CAI917514 CJZ917513:CKE917514 CTV917513:CUA917514 DDR917513:DDW917514 DNN917513:DNS917514 DXJ917513:DXO917514 EHF917513:EHK917514 ERB917513:ERG917514 FAX917513:FBC917514 FKT917513:FKY917514 FUP917513:FUU917514 GEL917513:GEQ917514 GOH917513:GOM917514 GYD917513:GYI917514 HHZ917513:HIE917514 HRV917513:HSA917514 IBR917513:IBW917514 ILN917513:ILS917514 IVJ917513:IVO917514 JFF917513:JFK917514 JPB917513:JPG917514 JYX917513:JZC917514 KIT917513:KIY917514 KSP917513:KSU917514 LCL917513:LCQ917514 LMH917513:LMM917514 LWD917513:LWI917514 MFZ917513:MGE917514 MPV917513:MQA917514 MZR917513:MZW917514 NJN917513:NJS917514 NTJ917513:NTO917514 ODF917513:ODK917514 ONB917513:ONG917514 OWX917513:OXC917514 PGT917513:PGY917514 PQP917513:PQU917514 QAL917513:QAQ917514 QKH917513:QKM917514 QUD917513:QUI917514 RDZ917513:REE917514 RNV917513:ROA917514 RXR917513:RXW917514 SHN917513:SHS917514 SRJ917513:SRO917514 TBF917513:TBK917514 TLB917513:TLG917514 TUX917513:TVC917514 UET917513:UEY917514 UOP917513:UOU917514 UYL917513:UYQ917514 VIH917513:VIM917514 VSD917513:VSI917514 WBZ917513:WCE917514 WLV917513:WMA917514 WVR917513:WVW917514 JF983049:JK983050 TB983049:TG983050 ACX983049:ADC983050 AMT983049:AMY983050 AWP983049:AWU983050 BGL983049:BGQ983050 BQH983049:BQM983050 CAD983049:CAI983050 CJZ983049:CKE983050 CTV983049:CUA983050 DDR983049:DDW983050 DNN983049:DNS983050 DXJ983049:DXO983050 EHF983049:EHK983050 ERB983049:ERG983050 FAX983049:FBC983050 FKT983049:FKY983050 FUP983049:FUU983050 GEL983049:GEQ983050 GOH983049:GOM983050 GYD983049:GYI983050 HHZ983049:HIE983050 HRV983049:HSA983050 IBR983049:IBW983050 ILN983049:ILS983050 IVJ983049:IVO983050 JFF983049:JFK983050 JPB983049:JPG983050 JYX983049:JZC983050 KIT983049:KIY983050 KSP983049:KSU983050 LCL983049:LCQ983050 LMH983049:LMM983050 LWD983049:LWI983050 MFZ983049:MGE983050 MPV983049:MQA983050 MZR983049:MZW983050 NJN983049:NJS983050 NTJ983049:NTO983050 ODF983049:ODK983050 ONB983049:ONG983050 OWX983049:OXC983050 PGT983049:PGY983050 PQP983049:PQU983050 QAL983049:QAQ983050 QKH983049:QKM983050 QUD983049:QUI983050 RDZ983049:REE983050 RNV983049:ROA983050 RXR983049:RXW983050 SHN983049:SHS983050 SRJ983049:SRO983050 TBF983049:TBK983050 TLB983049:TLG983050 TUX983049:TVC983050 UET983049:UEY983050 UOP983049:UOU983050 UYL983049:UYQ983050 VIH983049:VIM983050 VSD983049:VSI983050 WBZ983049:WCE983050 WLV983049:WMA983050 WVR983049:WVW983050 JH65547:JK65547 TD65547:TG65547 ACZ65547:ADC65547 AMV65547:AMY65547 AWR65547:AWU65547 BGN65547:BGQ65547 BQJ65547:BQM65547 CAF65547:CAI65547 CKB65547:CKE65547 CTX65547:CUA65547 DDT65547:DDW65547 DNP65547:DNS65547 DXL65547:DXO65547 EHH65547:EHK65547 ERD65547:ERG65547 FAZ65547:FBC65547 FKV65547:FKY65547 FUR65547:FUU65547 GEN65547:GEQ65547 GOJ65547:GOM65547 GYF65547:GYI65547 HIB65547:HIE65547 HRX65547:HSA65547 IBT65547:IBW65547 ILP65547:ILS65547 IVL65547:IVO65547 JFH65547:JFK65547 JPD65547:JPG65547 JYZ65547:JZC65547 KIV65547:KIY65547 KSR65547:KSU65547 LCN65547:LCQ65547 LMJ65547:LMM65547 LWF65547:LWI65547 MGB65547:MGE65547 MPX65547:MQA65547 MZT65547:MZW65547 NJP65547:NJS65547 NTL65547:NTO65547 ODH65547:ODK65547 OND65547:ONG65547 OWZ65547:OXC65547 PGV65547:PGY65547 PQR65547:PQU65547 QAN65547:QAQ65547 QKJ65547:QKM65547 QUF65547:QUI65547 REB65547:REE65547 RNX65547:ROA65547 RXT65547:RXW65547 SHP65547:SHS65547 SRL65547:SRO65547 TBH65547:TBK65547 TLD65547:TLG65547 TUZ65547:TVC65547 UEV65547:UEY65547 UOR65547:UOU65547 UYN65547:UYQ65547 VIJ65547:VIM65547 VSF65547:VSI65547 WCB65547:WCE65547 WLX65547:WMA65547 WVT65547:WVW65547 JH131083:JK131083 TD131083:TG131083 ACZ131083:ADC131083 AMV131083:AMY131083 AWR131083:AWU131083 BGN131083:BGQ131083 BQJ131083:BQM131083 CAF131083:CAI131083 CKB131083:CKE131083 CTX131083:CUA131083 DDT131083:DDW131083 DNP131083:DNS131083 DXL131083:DXO131083 EHH131083:EHK131083 ERD131083:ERG131083 FAZ131083:FBC131083 FKV131083:FKY131083 FUR131083:FUU131083 GEN131083:GEQ131083 GOJ131083:GOM131083 GYF131083:GYI131083 HIB131083:HIE131083 HRX131083:HSA131083 IBT131083:IBW131083 ILP131083:ILS131083 IVL131083:IVO131083 JFH131083:JFK131083 JPD131083:JPG131083 JYZ131083:JZC131083 KIV131083:KIY131083 KSR131083:KSU131083 LCN131083:LCQ131083 LMJ131083:LMM131083 LWF131083:LWI131083 MGB131083:MGE131083 MPX131083:MQA131083 MZT131083:MZW131083 NJP131083:NJS131083 NTL131083:NTO131083 ODH131083:ODK131083 OND131083:ONG131083 OWZ131083:OXC131083 PGV131083:PGY131083 PQR131083:PQU131083 QAN131083:QAQ131083 QKJ131083:QKM131083 QUF131083:QUI131083 REB131083:REE131083 RNX131083:ROA131083 RXT131083:RXW131083 SHP131083:SHS131083 SRL131083:SRO131083 TBH131083:TBK131083 TLD131083:TLG131083 TUZ131083:TVC131083 UEV131083:UEY131083 UOR131083:UOU131083 UYN131083:UYQ131083 VIJ131083:VIM131083 VSF131083:VSI131083 WCB131083:WCE131083 WLX131083:WMA131083 WVT131083:WVW131083 JH196619:JK196619 TD196619:TG196619 ACZ196619:ADC196619 AMV196619:AMY196619 AWR196619:AWU196619 BGN196619:BGQ196619 BQJ196619:BQM196619 CAF196619:CAI196619 CKB196619:CKE196619 CTX196619:CUA196619 DDT196619:DDW196619 DNP196619:DNS196619 DXL196619:DXO196619 EHH196619:EHK196619 ERD196619:ERG196619 FAZ196619:FBC196619 FKV196619:FKY196619 FUR196619:FUU196619 GEN196619:GEQ196619 GOJ196619:GOM196619 GYF196619:GYI196619 HIB196619:HIE196619 HRX196619:HSA196619 IBT196619:IBW196619 ILP196619:ILS196619 IVL196619:IVO196619 JFH196619:JFK196619 JPD196619:JPG196619 JYZ196619:JZC196619 KIV196619:KIY196619 KSR196619:KSU196619 LCN196619:LCQ196619 LMJ196619:LMM196619 LWF196619:LWI196619 MGB196619:MGE196619 MPX196619:MQA196619 MZT196619:MZW196619 NJP196619:NJS196619 NTL196619:NTO196619 ODH196619:ODK196619 OND196619:ONG196619 OWZ196619:OXC196619 PGV196619:PGY196619 PQR196619:PQU196619 QAN196619:QAQ196619 QKJ196619:QKM196619 QUF196619:QUI196619 REB196619:REE196619 RNX196619:ROA196619 RXT196619:RXW196619 SHP196619:SHS196619 SRL196619:SRO196619 TBH196619:TBK196619 TLD196619:TLG196619 TUZ196619:TVC196619 UEV196619:UEY196619 UOR196619:UOU196619 UYN196619:UYQ196619 VIJ196619:VIM196619 VSF196619:VSI196619 WCB196619:WCE196619 WLX196619:WMA196619 WVT196619:WVW196619 JH262155:JK262155 TD262155:TG262155 ACZ262155:ADC262155 AMV262155:AMY262155 AWR262155:AWU262155 BGN262155:BGQ262155 BQJ262155:BQM262155 CAF262155:CAI262155 CKB262155:CKE262155 CTX262155:CUA262155 DDT262155:DDW262155 DNP262155:DNS262155 DXL262155:DXO262155 EHH262155:EHK262155 ERD262155:ERG262155 FAZ262155:FBC262155 FKV262155:FKY262155 FUR262155:FUU262155 GEN262155:GEQ262155 GOJ262155:GOM262155 GYF262155:GYI262155 HIB262155:HIE262155 HRX262155:HSA262155 IBT262155:IBW262155 ILP262155:ILS262155 IVL262155:IVO262155 JFH262155:JFK262155 JPD262155:JPG262155 JYZ262155:JZC262155 KIV262155:KIY262155 KSR262155:KSU262155 LCN262155:LCQ262155 LMJ262155:LMM262155 LWF262155:LWI262155 MGB262155:MGE262155 MPX262155:MQA262155 MZT262155:MZW262155 NJP262155:NJS262155 NTL262155:NTO262155 ODH262155:ODK262155 OND262155:ONG262155 OWZ262155:OXC262155 PGV262155:PGY262155 PQR262155:PQU262155 QAN262155:QAQ262155 QKJ262155:QKM262155 QUF262155:QUI262155 REB262155:REE262155 RNX262155:ROA262155 RXT262155:RXW262155 SHP262155:SHS262155 SRL262155:SRO262155 TBH262155:TBK262155 TLD262155:TLG262155 TUZ262155:TVC262155 UEV262155:UEY262155 UOR262155:UOU262155 UYN262155:UYQ262155 VIJ262155:VIM262155 VSF262155:VSI262155 WCB262155:WCE262155 WLX262155:WMA262155 WVT262155:WVW262155 JH327691:JK327691 TD327691:TG327691 ACZ327691:ADC327691 AMV327691:AMY327691 AWR327691:AWU327691 BGN327691:BGQ327691 BQJ327691:BQM327691 CAF327691:CAI327691 CKB327691:CKE327691 CTX327691:CUA327691 DDT327691:DDW327691 DNP327691:DNS327691 DXL327691:DXO327691 EHH327691:EHK327691 ERD327691:ERG327691 FAZ327691:FBC327691 FKV327691:FKY327691 FUR327691:FUU327691 GEN327691:GEQ327691 GOJ327691:GOM327691 GYF327691:GYI327691 HIB327691:HIE327691 HRX327691:HSA327691 IBT327691:IBW327691 ILP327691:ILS327691 IVL327691:IVO327691 JFH327691:JFK327691 JPD327691:JPG327691 JYZ327691:JZC327691 KIV327691:KIY327691 KSR327691:KSU327691 LCN327691:LCQ327691 LMJ327691:LMM327691 LWF327691:LWI327691 MGB327691:MGE327691 MPX327691:MQA327691 MZT327691:MZW327691 NJP327691:NJS327691 NTL327691:NTO327691 ODH327691:ODK327691 OND327691:ONG327691 OWZ327691:OXC327691 PGV327691:PGY327691 PQR327691:PQU327691 QAN327691:QAQ327691 QKJ327691:QKM327691 QUF327691:QUI327691 REB327691:REE327691 RNX327691:ROA327691 RXT327691:RXW327691 SHP327691:SHS327691 SRL327691:SRO327691 TBH327691:TBK327691 TLD327691:TLG327691 TUZ327691:TVC327691 UEV327691:UEY327691 UOR327691:UOU327691 UYN327691:UYQ327691 VIJ327691:VIM327691 VSF327691:VSI327691 WCB327691:WCE327691 WLX327691:WMA327691 WVT327691:WVW327691 JH393227:JK393227 TD393227:TG393227 ACZ393227:ADC393227 AMV393227:AMY393227 AWR393227:AWU393227 BGN393227:BGQ393227 BQJ393227:BQM393227 CAF393227:CAI393227 CKB393227:CKE393227 CTX393227:CUA393227 DDT393227:DDW393227 DNP393227:DNS393227 DXL393227:DXO393227 EHH393227:EHK393227 ERD393227:ERG393227 FAZ393227:FBC393227 FKV393227:FKY393227 FUR393227:FUU393227 GEN393227:GEQ393227 GOJ393227:GOM393227 GYF393227:GYI393227 HIB393227:HIE393227 HRX393227:HSA393227 IBT393227:IBW393227 ILP393227:ILS393227 IVL393227:IVO393227 JFH393227:JFK393227 JPD393227:JPG393227 JYZ393227:JZC393227 KIV393227:KIY393227 KSR393227:KSU393227 LCN393227:LCQ393227 LMJ393227:LMM393227 LWF393227:LWI393227 MGB393227:MGE393227 MPX393227:MQA393227 MZT393227:MZW393227 NJP393227:NJS393227 NTL393227:NTO393227 ODH393227:ODK393227 OND393227:ONG393227 OWZ393227:OXC393227 PGV393227:PGY393227 PQR393227:PQU393227 QAN393227:QAQ393227 QKJ393227:QKM393227 QUF393227:QUI393227 REB393227:REE393227 RNX393227:ROA393227 RXT393227:RXW393227 SHP393227:SHS393227 SRL393227:SRO393227 TBH393227:TBK393227 TLD393227:TLG393227 TUZ393227:TVC393227 UEV393227:UEY393227 UOR393227:UOU393227 UYN393227:UYQ393227 VIJ393227:VIM393227 VSF393227:VSI393227 WCB393227:WCE393227 WLX393227:WMA393227 WVT393227:WVW393227 JH458763:JK458763 TD458763:TG458763 ACZ458763:ADC458763 AMV458763:AMY458763 AWR458763:AWU458763 BGN458763:BGQ458763 BQJ458763:BQM458763 CAF458763:CAI458763 CKB458763:CKE458763 CTX458763:CUA458763 DDT458763:DDW458763 DNP458763:DNS458763 DXL458763:DXO458763 EHH458763:EHK458763 ERD458763:ERG458763 FAZ458763:FBC458763 FKV458763:FKY458763 FUR458763:FUU458763 GEN458763:GEQ458763 GOJ458763:GOM458763 GYF458763:GYI458763 HIB458763:HIE458763 HRX458763:HSA458763 IBT458763:IBW458763 ILP458763:ILS458763 IVL458763:IVO458763 JFH458763:JFK458763 JPD458763:JPG458763 JYZ458763:JZC458763 KIV458763:KIY458763 KSR458763:KSU458763 LCN458763:LCQ458763 LMJ458763:LMM458763 LWF458763:LWI458763 MGB458763:MGE458763 MPX458763:MQA458763 MZT458763:MZW458763 NJP458763:NJS458763 NTL458763:NTO458763 ODH458763:ODK458763 OND458763:ONG458763 OWZ458763:OXC458763 PGV458763:PGY458763 PQR458763:PQU458763 QAN458763:QAQ458763 QKJ458763:QKM458763 QUF458763:QUI458763 REB458763:REE458763 RNX458763:ROA458763 RXT458763:RXW458763 SHP458763:SHS458763 SRL458763:SRO458763 TBH458763:TBK458763 TLD458763:TLG458763 TUZ458763:TVC458763 UEV458763:UEY458763 UOR458763:UOU458763 UYN458763:UYQ458763 VIJ458763:VIM458763 VSF458763:VSI458763 WCB458763:WCE458763 WLX458763:WMA458763 WVT458763:WVW458763 JH524299:JK524299 TD524299:TG524299 ACZ524299:ADC524299 AMV524299:AMY524299 AWR524299:AWU524299 BGN524299:BGQ524299 BQJ524299:BQM524299 CAF524299:CAI524299 CKB524299:CKE524299 CTX524299:CUA524299 DDT524299:DDW524299 DNP524299:DNS524299 DXL524299:DXO524299 EHH524299:EHK524299 ERD524299:ERG524299 FAZ524299:FBC524299 FKV524299:FKY524299 FUR524299:FUU524299 GEN524299:GEQ524299 GOJ524299:GOM524299 GYF524299:GYI524299 HIB524299:HIE524299 HRX524299:HSA524299 IBT524299:IBW524299 ILP524299:ILS524299 IVL524299:IVO524299 JFH524299:JFK524299 JPD524299:JPG524299 JYZ524299:JZC524299 KIV524299:KIY524299 KSR524299:KSU524299 LCN524299:LCQ524299 LMJ524299:LMM524299 LWF524299:LWI524299 MGB524299:MGE524299 MPX524299:MQA524299 MZT524299:MZW524299 NJP524299:NJS524299 NTL524299:NTO524299 ODH524299:ODK524299 OND524299:ONG524299 OWZ524299:OXC524299 PGV524299:PGY524299 PQR524299:PQU524299 QAN524299:QAQ524299 QKJ524299:QKM524299 QUF524299:QUI524299 REB524299:REE524299 RNX524299:ROA524299 RXT524299:RXW524299 SHP524299:SHS524299 SRL524299:SRO524299 TBH524299:TBK524299 TLD524299:TLG524299 TUZ524299:TVC524299 UEV524299:UEY524299 UOR524299:UOU524299 UYN524299:UYQ524299 VIJ524299:VIM524299 VSF524299:VSI524299 WCB524299:WCE524299 WLX524299:WMA524299 WVT524299:WVW524299 JH589835:JK589835 TD589835:TG589835 ACZ589835:ADC589835 AMV589835:AMY589835 AWR589835:AWU589835 BGN589835:BGQ589835 BQJ589835:BQM589835 CAF589835:CAI589835 CKB589835:CKE589835 CTX589835:CUA589835 DDT589835:DDW589835 DNP589835:DNS589835 DXL589835:DXO589835 EHH589835:EHK589835 ERD589835:ERG589835 FAZ589835:FBC589835 FKV589835:FKY589835 FUR589835:FUU589835 GEN589835:GEQ589835 GOJ589835:GOM589835 GYF589835:GYI589835 HIB589835:HIE589835 HRX589835:HSA589835 IBT589835:IBW589835 ILP589835:ILS589835 IVL589835:IVO589835 JFH589835:JFK589835 JPD589835:JPG589835 JYZ589835:JZC589835 KIV589835:KIY589835 KSR589835:KSU589835 LCN589835:LCQ589835 LMJ589835:LMM589835 LWF589835:LWI589835 MGB589835:MGE589835 MPX589835:MQA589835 MZT589835:MZW589835 NJP589835:NJS589835 NTL589835:NTO589835 ODH589835:ODK589835 OND589835:ONG589835 OWZ589835:OXC589835 PGV589835:PGY589835 PQR589835:PQU589835 QAN589835:QAQ589835 QKJ589835:QKM589835 QUF589835:QUI589835 REB589835:REE589835 RNX589835:ROA589835 RXT589835:RXW589835 SHP589835:SHS589835 SRL589835:SRO589835 TBH589835:TBK589835 TLD589835:TLG589835 TUZ589835:TVC589835 UEV589835:UEY589835 UOR589835:UOU589835 UYN589835:UYQ589835 VIJ589835:VIM589835 VSF589835:VSI589835 WCB589835:WCE589835 WLX589835:WMA589835 WVT589835:WVW589835 JH655371:JK655371 TD655371:TG655371 ACZ655371:ADC655371 AMV655371:AMY655371 AWR655371:AWU655371 BGN655371:BGQ655371 BQJ655371:BQM655371 CAF655371:CAI655371 CKB655371:CKE655371 CTX655371:CUA655371 DDT655371:DDW655371 DNP655371:DNS655371 DXL655371:DXO655371 EHH655371:EHK655371 ERD655371:ERG655371 FAZ655371:FBC655371 FKV655371:FKY655371 FUR655371:FUU655371 GEN655371:GEQ655371 GOJ655371:GOM655371 GYF655371:GYI655371 HIB655371:HIE655371 HRX655371:HSA655371 IBT655371:IBW655371 ILP655371:ILS655371 IVL655371:IVO655371 JFH655371:JFK655371 JPD655371:JPG655371 JYZ655371:JZC655371 KIV655371:KIY655371 KSR655371:KSU655371 LCN655371:LCQ655371 LMJ655371:LMM655371 LWF655371:LWI655371 MGB655371:MGE655371 MPX655371:MQA655371 MZT655371:MZW655371 NJP655371:NJS655371 NTL655371:NTO655371 ODH655371:ODK655371 OND655371:ONG655371 OWZ655371:OXC655371 PGV655371:PGY655371 PQR655371:PQU655371 QAN655371:QAQ655371 QKJ655371:QKM655371 QUF655371:QUI655371 REB655371:REE655371 RNX655371:ROA655371 RXT655371:RXW655371 SHP655371:SHS655371 SRL655371:SRO655371 TBH655371:TBK655371 TLD655371:TLG655371 TUZ655371:TVC655371 UEV655371:UEY655371 UOR655371:UOU655371 UYN655371:UYQ655371 VIJ655371:VIM655371 VSF655371:VSI655371 WCB655371:WCE655371 WLX655371:WMA655371 WVT655371:WVW655371 JH720907:JK720907 TD720907:TG720907 ACZ720907:ADC720907 AMV720907:AMY720907 AWR720907:AWU720907 BGN720907:BGQ720907 BQJ720907:BQM720907 CAF720907:CAI720907 CKB720907:CKE720907 CTX720907:CUA720907 DDT720907:DDW720907 DNP720907:DNS720907 DXL720907:DXO720907 EHH720907:EHK720907 ERD720907:ERG720907 FAZ720907:FBC720907 FKV720907:FKY720907 FUR720907:FUU720907 GEN720907:GEQ720907 GOJ720907:GOM720907 GYF720907:GYI720907 HIB720907:HIE720907 HRX720907:HSA720907 IBT720907:IBW720907 ILP720907:ILS720907 IVL720907:IVO720907 JFH720907:JFK720907 JPD720907:JPG720907 JYZ720907:JZC720907 KIV720907:KIY720907 KSR720907:KSU720907 LCN720907:LCQ720907 LMJ720907:LMM720907 LWF720907:LWI720907 MGB720907:MGE720907 MPX720907:MQA720907 MZT720907:MZW720907 NJP720907:NJS720907 NTL720907:NTO720907 ODH720907:ODK720907 OND720907:ONG720907 OWZ720907:OXC720907 PGV720907:PGY720907 PQR720907:PQU720907 QAN720907:QAQ720907 QKJ720907:QKM720907 QUF720907:QUI720907 REB720907:REE720907 RNX720907:ROA720907 RXT720907:RXW720907 SHP720907:SHS720907 SRL720907:SRO720907 TBH720907:TBK720907 TLD720907:TLG720907 TUZ720907:TVC720907 UEV720907:UEY720907 UOR720907:UOU720907 UYN720907:UYQ720907 VIJ720907:VIM720907 VSF720907:VSI720907 WCB720907:WCE720907 WLX720907:WMA720907 WVT720907:WVW720907 JH786443:JK786443 TD786443:TG786443 ACZ786443:ADC786443 AMV786443:AMY786443 AWR786443:AWU786443 BGN786443:BGQ786443 BQJ786443:BQM786443 CAF786443:CAI786443 CKB786443:CKE786443 CTX786443:CUA786443 DDT786443:DDW786443 DNP786443:DNS786443 DXL786443:DXO786443 EHH786443:EHK786443 ERD786443:ERG786443 FAZ786443:FBC786443 FKV786443:FKY786443 FUR786443:FUU786443 GEN786443:GEQ786443 GOJ786443:GOM786443 GYF786443:GYI786443 HIB786443:HIE786443 HRX786443:HSA786443 IBT786443:IBW786443 ILP786443:ILS786443 IVL786443:IVO786443 JFH786443:JFK786443 JPD786443:JPG786443 JYZ786443:JZC786443 KIV786443:KIY786443 KSR786443:KSU786443 LCN786443:LCQ786443 LMJ786443:LMM786443 LWF786443:LWI786443 MGB786443:MGE786443 MPX786443:MQA786443 MZT786443:MZW786443 NJP786443:NJS786443 NTL786443:NTO786443 ODH786443:ODK786443 OND786443:ONG786443 OWZ786443:OXC786443 PGV786443:PGY786443 PQR786443:PQU786443 QAN786443:QAQ786443 QKJ786443:QKM786443 QUF786443:QUI786443 REB786443:REE786443 RNX786443:ROA786443 RXT786443:RXW786443 SHP786443:SHS786443 SRL786443:SRO786443 TBH786443:TBK786443 TLD786443:TLG786443 TUZ786443:TVC786443 UEV786443:UEY786443 UOR786443:UOU786443 UYN786443:UYQ786443 VIJ786443:VIM786443 VSF786443:VSI786443 WCB786443:WCE786443 WLX786443:WMA786443 WVT786443:WVW786443 JH851979:JK851979 TD851979:TG851979 ACZ851979:ADC851979 AMV851979:AMY851979 AWR851979:AWU851979 BGN851979:BGQ851979 BQJ851979:BQM851979 CAF851979:CAI851979 CKB851979:CKE851979 CTX851979:CUA851979 DDT851979:DDW851979 DNP851979:DNS851979 DXL851979:DXO851979 EHH851979:EHK851979 ERD851979:ERG851979 FAZ851979:FBC851979 FKV851979:FKY851979 FUR851979:FUU851979 GEN851979:GEQ851979 GOJ851979:GOM851979 GYF851979:GYI851979 HIB851979:HIE851979 HRX851979:HSA851979 IBT851979:IBW851979 ILP851979:ILS851979 IVL851979:IVO851979 JFH851979:JFK851979 JPD851979:JPG851979 JYZ851979:JZC851979 KIV851979:KIY851979 KSR851979:KSU851979 LCN851979:LCQ851979 LMJ851979:LMM851979 LWF851979:LWI851979 MGB851979:MGE851979 MPX851979:MQA851979 MZT851979:MZW851979 NJP851979:NJS851979 NTL851979:NTO851979 ODH851979:ODK851979 OND851979:ONG851979 OWZ851979:OXC851979 PGV851979:PGY851979 PQR851979:PQU851979 QAN851979:QAQ851979 QKJ851979:QKM851979 QUF851979:QUI851979 REB851979:REE851979 RNX851979:ROA851979 RXT851979:RXW851979 SHP851979:SHS851979 SRL851979:SRO851979 TBH851979:TBK851979 TLD851979:TLG851979 TUZ851979:TVC851979 UEV851979:UEY851979 UOR851979:UOU851979 UYN851979:UYQ851979 VIJ851979:VIM851979 VSF851979:VSI851979 WCB851979:WCE851979 WLX851979:WMA851979 WVT851979:WVW851979 JH917515:JK917515 TD917515:TG917515 ACZ917515:ADC917515 AMV917515:AMY917515 AWR917515:AWU917515 BGN917515:BGQ917515 BQJ917515:BQM917515 CAF917515:CAI917515 CKB917515:CKE917515 CTX917515:CUA917515 DDT917515:DDW917515 DNP917515:DNS917515 DXL917515:DXO917515 EHH917515:EHK917515 ERD917515:ERG917515 FAZ917515:FBC917515 FKV917515:FKY917515 FUR917515:FUU917515 GEN917515:GEQ917515 GOJ917515:GOM917515 GYF917515:GYI917515 HIB917515:HIE917515 HRX917515:HSA917515 IBT917515:IBW917515 ILP917515:ILS917515 IVL917515:IVO917515 JFH917515:JFK917515 JPD917515:JPG917515 JYZ917515:JZC917515 KIV917515:KIY917515 KSR917515:KSU917515 LCN917515:LCQ917515 LMJ917515:LMM917515 LWF917515:LWI917515 MGB917515:MGE917515 MPX917515:MQA917515 MZT917515:MZW917515 NJP917515:NJS917515 NTL917515:NTO917515 ODH917515:ODK917515 OND917515:ONG917515 OWZ917515:OXC917515 PGV917515:PGY917515 PQR917515:PQU917515 QAN917515:QAQ917515 QKJ917515:QKM917515 QUF917515:QUI917515 REB917515:REE917515 RNX917515:ROA917515 RXT917515:RXW917515 SHP917515:SHS917515 SRL917515:SRO917515 TBH917515:TBK917515 TLD917515:TLG917515 TUZ917515:TVC917515 UEV917515:UEY917515 UOR917515:UOU917515 UYN917515:UYQ917515 VIJ917515:VIM917515 VSF917515:VSI917515 WCB917515:WCE917515 WLX917515:WMA917515 WVT917515:WVW917515 JH983051:JK983051 TD983051:TG983051 ACZ983051:ADC983051 AMV983051:AMY983051 AWR983051:AWU983051 BGN983051:BGQ983051 BQJ983051:BQM983051 CAF983051:CAI983051 CKB983051:CKE983051 CTX983051:CUA983051 DDT983051:DDW983051 DNP983051:DNS983051 DXL983051:DXO983051 EHH983051:EHK983051 ERD983051:ERG983051 FAZ983051:FBC983051 FKV983051:FKY983051 FUR983051:FUU983051 GEN983051:GEQ983051 GOJ983051:GOM983051 GYF983051:GYI983051 HIB983051:HIE983051 HRX983051:HSA983051 IBT983051:IBW983051 ILP983051:ILS983051 IVL983051:IVO983051 JFH983051:JFK983051 JPD983051:JPG983051 JYZ983051:JZC983051 KIV983051:KIY983051 KSR983051:KSU983051 LCN983051:LCQ983051 LMJ983051:LMM983051 LWF983051:LWI983051 MGB983051:MGE983051 MPX983051:MQA983051 MZT983051:MZW983051 NJP983051:NJS983051 NTL983051:NTO983051 ODH983051:ODK983051 OND983051:ONG983051 OWZ983051:OXC983051 PGV983051:PGY983051 PQR983051:PQU983051 QAN983051:QAQ983051 QKJ983051:QKM983051 QUF983051:QUI983051 REB983051:REE983051 RNX983051:ROA983051 RXT983051:RXW983051 SHP983051:SHS983051 SRL983051:SRO983051 TBH983051:TBK983051 TLD983051:TLG983051 TUZ983051:TVC983051 UEV983051:UEY983051 UOR983051:UOU983051 UYN983051:UYQ983051 VIJ983051:VIM983051 VSF983051:VSI983051 WCB983051:WCE983051 WLX983051:WMA983051 WVT983051:WVW983051 F65568:H65572 JE65563:JG65567 TA65563:TC65567 ACW65563:ACY65567 AMS65563:AMU65567 AWO65563:AWQ65567 BGK65563:BGM65567 BQG65563:BQI65567 CAC65563:CAE65567 CJY65563:CKA65567 CTU65563:CTW65567 DDQ65563:DDS65567 DNM65563:DNO65567 DXI65563:DXK65567 EHE65563:EHG65567 ERA65563:ERC65567 FAW65563:FAY65567 FKS65563:FKU65567 FUO65563:FUQ65567 GEK65563:GEM65567 GOG65563:GOI65567 GYC65563:GYE65567 HHY65563:HIA65567 HRU65563:HRW65567 IBQ65563:IBS65567 ILM65563:ILO65567 IVI65563:IVK65567 JFE65563:JFG65567 JPA65563:JPC65567 JYW65563:JYY65567 KIS65563:KIU65567 KSO65563:KSQ65567 LCK65563:LCM65567 LMG65563:LMI65567 LWC65563:LWE65567 MFY65563:MGA65567 MPU65563:MPW65567 MZQ65563:MZS65567 NJM65563:NJO65567 NTI65563:NTK65567 ODE65563:ODG65567 ONA65563:ONC65567 OWW65563:OWY65567 PGS65563:PGU65567 PQO65563:PQQ65567 QAK65563:QAM65567 QKG65563:QKI65567 QUC65563:QUE65567 RDY65563:REA65567 RNU65563:RNW65567 RXQ65563:RXS65567 SHM65563:SHO65567 SRI65563:SRK65567 TBE65563:TBG65567 TLA65563:TLC65567 TUW65563:TUY65567 UES65563:UEU65567 UOO65563:UOQ65567 UYK65563:UYM65567 VIG65563:VII65567 VSC65563:VSE65567 WBY65563:WCA65567 WLU65563:WLW65567 WVQ65563:WVS65567 F131104:H131108 JE131099:JG131103 TA131099:TC131103 ACW131099:ACY131103 AMS131099:AMU131103 AWO131099:AWQ131103 BGK131099:BGM131103 BQG131099:BQI131103 CAC131099:CAE131103 CJY131099:CKA131103 CTU131099:CTW131103 DDQ131099:DDS131103 DNM131099:DNO131103 DXI131099:DXK131103 EHE131099:EHG131103 ERA131099:ERC131103 FAW131099:FAY131103 FKS131099:FKU131103 FUO131099:FUQ131103 GEK131099:GEM131103 GOG131099:GOI131103 GYC131099:GYE131103 HHY131099:HIA131103 HRU131099:HRW131103 IBQ131099:IBS131103 ILM131099:ILO131103 IVI131099:IVK131103 JFE131099:JFG131103 JPA131099:JPC131103 JYW131099:JYY131103 KIS131099:KIU131103 KSO131099:KSQ131103 LCK131099:LCM131103 LMG131099:LMI131103 LWC131099:LWE131103 MFY131099:MGA131103 MPU131099:MPW131103 MZQ131099:MZS131103 NJM131099:NJO131103 NTI131099:NTK131103 ODE131099:ODG131103 ONA131099:ONC131103 OWW131099:OWY131103 PGS131099:PGU131103 PQO131099:PQQ131103 QAK131099:QAM131103 QKG131099:QKI131103 QUC131099:QUE131103 RDY131099:REA131103 RNU131099:RNW131103 RXQ131099:RXS131103 SHM131099:SHO131103 SRI131099:SRK131103 TBE131099:TBG131103 TLA131099:TLC131103 TUW131099:TUY131103 UES131099:UEU131103 UOO131099:UOQ131103 UYK131099:UYM131103 VIG131099:VII131103 VSC131099:VSE131103 WBY131099:WCA131103 WLU131099:WLW131103 WVQ131099:WVS131103 F196640:H196644 JE196635:JG196639 TA196635:TC196639 ACW196635:ACY196639 AMS196635:AMU196639 AWO196635:AWQ196639 BGK196635:BGM196639 BQG196635:BQI196639 CAC196635:CAE196639 CJY196635:CKA196639 CTU196635:CTW196639 DDQ196635:DDS196639 DNM196635:DNO196639 DXI196635:DXK196639 EHE196635:EHG196639 ERA196635:ERC196639 FAW196635:FAY196639 FKS196635:FKU196639 FUO196635:FUQ196639 GEK196635:GEM196639 GOG196635:GOI196639 GYC196635:GYE196639 HHY196635:HIA196639 HRU196635:HRW196639 IBQ196635:IBS196639 ILM196635:ILO196639 IVI196635:IVK196639 JFE196635:JFG196639 JPA196635:JPC196639 JYW196635:JYY196639 KIS196635:KIU196639 KSO196635:KSQ196639 LCK196635:LCM196639 LMG196635:LMI196639 LWC196635:LWE196639 MFY196635:MGA196639 MPU196635:MPW196639 MZQ196635:MZS196639 NJM196635:NJO196639 NTI196635:NTK196639 ODE196635:ODG196639 ONA196635:ONC196639 OWW196635:OWY196639 PGS196635:PGU196639 PQO196635:PQQ196639 QAK196635:QAM196639 QKG196635:QKI196639 QUC196635:QUE196639 RDY196635:REA196639 RNU196635:RNW196639 RXQ196635:RXS196639 SHM196635:SHO196639 SRI196635:SRK196639 TBE196635:TBG196639 TLA196635:TLC196639 TUW196635:TUY196639 UES196635:UEU196639 UOO196635:UOQ196639 UYK196635:UYM196639 VIG196635:VII196639 VSC196635:VSE196639 WBY196635:WCA196639 WLU196635:WLW196639 WVQ196635:WVS196639 F262176:H262180 JE262171:JG262175 TA262171:TC262175 ACW262171:ACY262175 AMS262171:AMU262175 AWO262171:AWQ262175 BGK262171:BGM262175 BQG262171:BQI262175 CAC262171:CAE262175 CJY262171:CKA262175 CTU262171:CTW262175 DDQ262171:DDS262175 DNM262171:DNO262175 DXI262171:DXK262175 EHE262171:EHG262175 ERA262171:ERC262175 FAW262171:FAY262175 FKS262171:FKU262175 FUO262171:FUQ262175 GEK262171:GEM262175 GOG262171:GOI262175 GYC262171:GYE262175 HHY262171:HIA262175 HRU262171:HRW262175 IBQ262171:IBS262175 ILM262171:ILO262175 IVI262171:IVK262175 JFE262171:JFG262175 JPA262171:JPC262175 JYW262171:JYY262175 KIS262171:KIU262175 KSO262171:KSQ262175 LCK262171:LCM262175 LMG262171:LMI262175 LWC262171:LWE262175 MFY262171:MGA262175 MPU262171:MPW262175 MZQ262171:MZS262175 NJM262171:NJO262175 NTI262171:NTK262175 ODE262171:ODG262175 ONA262171:ONC262175 OWW262171:OWY262175 PGS262171:PGU262175 PQO262171:PQQ262175 QAK262171:QAM262175 QKG262171:QKI262175 QUC262171:QUE262175 RDY262171:REA262175 RNU262171:RNW262175 RXQ262171:RXS262175 SHM262171:SHO262175 SRI262171:SRK262175 TBE262171:TBG262175 TLA262171:TLC262175 TUW262171:TUY262175 UES262171:UEU262175 UOO262171:UOQ262175 UYK262171:UYM262175 VIG262171:VII262175 VSC262171:VSE262175 WBY262171:WCA262175 WLU262171:WLW262175 WVQ262171:WVS262175 F327712:H327716 JE327707:JG327711 TA327707:TC327711 ACW327707:ACY327711 AMS327707:AMU327711 AWO327707:AWQ327711 BGK327707:BGM327711 BQG327707:BQI327711 CAC327707:CAE327711 CJY327707:CKA327711 CTU327707:CTW327711 DDQ327707:DDS327711 DNM327707:DNO327711 DXI327707:DXK327711 EHE327707:EHG327711 ERA327707:ERC327711 FAW327707:FAY327711 FKS327707:FKU327711 FUO327707:FUQ327711 GEK327707:GEM327711 GOG327707:GOI327711 GYC327707:GYE327711 HHY327707:HIA327711 HRU327707:HRW327711 IBQ327707:IBS327711 ILM327707:ILO327711 IVI327707:IVK327711 JFE327707:JFG327711 JPA327707:JPC327711 JYW327707:JYY327711 KIS327707:KIU327711 KSO327707:KSQ327711 LCK327707:LCM327711 LMG327707:LMI327711 LWC327707:LWE327711 MFY327707:MGA327711 MPU327707:MPW327711 MZQ327707:MZS327711 NJM327707:NJO327711 NTI327707:NTK327711 ODE327707:ODG327711 ONA327707:ONC327711 OWW327707:OWY327711 PGS327707:PGU327711 PQO327707:PQQ327711 QAK327707:QAM327711 QKG327707:QKI327711 QUC327707:QUE327711 RDY327707:REA327711 RNU327707:RNW327711 RXQ327707:RXS327711 SHM327707:SHO327711 SRI327707:SRK327711 TBE327707:TBG327711 TLA327707:TLC327711 TUW327707:TUY327711 UES327707:UEU327711 UOO327707:UOQ327711 UYK327707:UYM327711 VIG327707:VII327711 VSC327707:VSE327711 WBY327707:WCA327711 WLU327707:WLW327711 WVQ327707:WVS327711 F393248:H393252 JE393243:JG393247 TA393243:TC393247 ACW393243:ACY393247 AMS393243:AMU393247 AWO393243:AWQ393247 BGK393243:BGM393247 BQG393243:BQI393247 CAC393243:CAE393247 CJY393243:CKA393247 CTU393243:CTW393247 DDQ393243:DDS393247 DNM393243:DNO393247 DXI393243:DXK393247 EHE393243:EHG393247 ERA393243:ERC393247 FAW393243:FAY393247 FKS393243:FKU393247 FUO393243:FUQ393247 GEK393243:GEM393247 GOG393243:GOI393247 GYC393243:GYE393247 HHY393243:HIA393247 HRU393243:HRW393247 IBQ393243:IBS393247 ILM393243:ILO393247 IVI393243:IVK393247 JFE393243:JFG393247 JPA393243:JPC393247 JYW393243:JYY393247 KIS393243:KIU393247 KSO393243:KSQ393247 LCK393243:LCM393247 LMG393243:LMI393247 LWC393243:LWE393247 MFY393243:MGA393247 MPU393243:MPW393247 MZQ393243:MZS393247 NJM393243:NJO393247 NTI393243:NTK393247 ODE393243:ODG393247 ONA393243:ONC393247 OWW393243:OWY393247 PGS393243:PGU393247 PQO393243:PQQ393247 QAK393243:QAM393247 QKG393243:QKI393247 QUC393243:QUE393247 RDY393243:REA393247 RNU393243:RNW393247 RXQ393243:RXS393247 SHM393243:SHO393247 SRI393243:SRK393247 TBE393243:TBG393247 TLA393243:TLC393247 TUW393243:TUY393247 UES393243:UEU393247 UOO393243:UOQ393247 UYK393243:UYM393247 VIG393243:VII393247 VSC393243:VSE393247 WBY393243:WCA393247 WLU393243:WLW393247 WVQ393243:WVS393247 F458784:H458788 JE458779:JG458783 TA458779:TC458783 ACW458779:ACY458783 AMS458779:AMU458783 AWO458779:AWQ458783 BGK458779:BGM458783 BQG458779:BQI458783 CAC458779:CAE458783 CJY458779:CKA458783 CTU458779:CTW458783 DDQ458779:DDS458783 DNM458779:DNO458783 DXI458779:DXK458783 EHE458779:EHG458783 ERA458779:ERC458783 FAW458779:FAY458783 FKS458779:FKU458783 FUO458779:FUQ458783 GEK458779:GEM458783 GOG458779:GOI458783 GYC458779:GYE458783 HHY458779:HIA458783 HRU458779:HRW458783 IBQ458779:IBS458783 ILM458779:ILO458783 IVI458779:IVK458783 JFE458779:JFG458783 JPA458779:JPC458783 JYW458779:JYY458783 KIS458779:KIU458783 KSO458779:KSQ458783 LCK458779:LCM458783 LMG458779:LMI458783 LWC458779:LWE458783 MFY458779:MGA458783 MPU458779:MPW458783 MZQ458779:MZS458783 NJM458779:NJO458783 NTI458779:NTK458783 ODE458779:ODG458783 ONA458779:ONC458783 OWW458779:OWY458783 PGS458779:PGU458783 PQO458779:PQQ458783 QAK458779:QAM458783 QKG458779:QKI458783 QUC458779:QUE458783 RDY458779:REA458783 RNU458779:RNW458783 RXQ458779:RXS458783 SHM458779:SHO458783 SRI458779:SRK458783 TBE458779:TBG458783 TLA458779:TLC458783 TUW458779:TUY458783 UES458779:UEU458783 UOO458779:UOQ458783 UYK458779:UYM458783 VIG458779:VII458783 VSC458779:VSE458783 WBY458779:WCA458783 WLU458779:WLW458783 WVQ458779:WVS458783 F524320:H524324 JE524315:JG524319 TA524315:TC524319 ACW524315:ACY524319 AMS524315:AMU524319 AWO524315:AWQ524319 BGK524315:BGM524319 BQG524315:BQI524319 CAC524315:CAE524319 CJY524315:CKA524319 CTU524315:CTW524319 DDQ524315:DDS524319 DNM524315:DNO524319 DXI524315:DXK524319 EHE524315:EHG524319 ERA524315:ERC524319 FAW524315:FAY524319 FKS524315:FKU524319 FUO524315:FUQ524319 GEK524315:GEM524319 GOG524315:GOI524319 GYC524315:GYE524319 HHY524315:HIA524319 HRU524315:HRW524319 IBQ524315:IBS524319 ILM524315:ILO524319 IVI524315:IVK524319 JFE524315:JFG524319 JPA524315:JPC524319 JYW524315:JYY524319 KIS524315:KIU524319 KSO524315:KSQ524319 LCK524315:LCM524319 LMG524315:LMI524319 LWC524315:LWE524319 MFY524315:MGA524319 MPU524315:MPW524319 MZQ524315:MZS524319 NJM524315:NJO524319 NTI524315:NTK524319 ODE524315:ODG524319 ONA524315:ONC524319 OWW524315:OWY524319 PGS524315:PGU524319 PQO524315:PQQ524319 QAK524315:QAM524319 QKG524315:QKI524319 QUC524315:QUE524319 RDY524315:REA524319 RNU524315:RNW524319 RXQ524315:RXS524319 SHM524315:SHO524319 SRI524315:SRK524319 TBE524315:TBG524319 TLA524315:TLC524319 TUW524315:TUY524319 UES524315:UEU524319 UOO524315:UOQ524319 UYK524315:UYM524319 VIG524315:VII524319 VSC524315:VSE524319 WBY524315:WCA524319 WLU524315:WLW524319 WVQ524315:WVS524319 F589856:H589860 JE589851:JG589855 TA589851:TC589855 ACW589851:ACY589855 AMS589851:AMU589855 AWO589851:AWQ589855 BGK589851:BGM589855 BQG589851:BQI589855 CAC589851:CAE589855 CJY589851:CKA589855 CTU589851:CTW589855 DDQ589851:DDS589855 DNM589851:DNO589855 DXI589851:DXK589855 EHE589851:EHG589855 ERA589851:ERC589855 FAW589851:FAY589855 FKS589851:FKU589855 FUO589851:FUQ589855 GEK589851:GEM589855 GOG589851:GOI589855 GYC589851:GYE589855 HHY589851:HIA589855 HRU589851:HRW589855 IBQ589851:IBS589855 ILM589851:ILO589855 IVI589851:IVK589855 JFE589851:JFG589855 JPA589851:JPC589855 JYW589851:JYY589855 KIS589851:KIU589855 KSO589851:KSQ589855 LCK589851:LCM589855 LMG589851:LMI589855 LWC589851:LWE589855 MFY589851:MGA589855 MPU589851:MPW589855 MZQ589851:MZS589855 NJM589851:NJO589855 NTI589851:NTK589855 ODE589851:ODG589855 ONA589851:ONC589855 OWW589851:OWY589855 PGS589851:PGU589855 PQO589851:PQQ589855 QAK589851:QAM589855 QKG589851:QKI589855 QUC589851:QUE589855 RDY589851:REA589855 RNU589851:RNW589855 RXQ589851:RXS589855 SHM589851:SHO589855 SRI589851:SRK589855 TBE589851:TBG589855 TLA589851:TLC589855 TUW589851:TUY589855 UES589851:UEU589855 UOO589851:UOQ589855 UYK589851:UYM589855 VIG589851:VII589855 VSC589851:VSE589855 WBY589851:WCA589855 WLU589851:WLW589855 WVQ589851:WVS589855 F655392:H655396 JE655387:JG655391 TA655387:TC655391 ACW655387:ACY655391 AMS655387:AMU655391 AWO655387:AWQ655391 BGK655387:BGM655391 BQG655387:BQI655391 CAC655387:CAE655391 CJY655387:CKA655391 CTU655387:CTW655391 DDQ655387:DDS655391 DNM655387:DNO655391 DXI655387:DXK655391 EHE655387:EHG655391 ERA655387:ERC655391 FAW655387:FAY655391 FKS655387:FKU655391 FUO655387:FUQ655391 GEK655387:GEM655391 GOG655387:GOI655391 GYC655387:GYE655391 HHY655387:HIA655391 HRU655387:HRW655391 IBQ655387:IBS655391 ILM655387:ILO655391 IVI655387:IVK655391 JFE655387:JFG655391 JPA655387:JPC655391 JYW655387:JYY655391 KIS655387:KIU655391 KSO655387:KSQ655391 LCK655387:LCM655391 LMG655387:LMI655391 LWC655387:LWE655391 MFY655387:MGA655391 MPU655387:MPW655391 MZQ655387:MZS655391 NJM655387:NJO655391 NTI655387:NTK655391 ODE655387:ODG655391 ONA655387:ONC655391 OWW655387:OWY655391 PGS655387:PGU655391 PQO655387:PQQ655391 QAK655387:QAM655391 QKG655387:QKI655391 QUC655387:QUE655391 RDY655387:REA655391 RNU655387:RNW655391 RXQ655387:RXS655391 SHM655387:SHO655391 SRI655387:SRK655391 TBE655387:TBG655391 TLA655387:TLC655391 TUW655387:TUY655391 UES655387:UEU655391 UOO655387:UOQ655391 UYK655387:UYM655391 VIG655387:VII655391 VSC655387:VSE655391 WBY655387:WCA655391 WLU655387:WLW655391 WVQ655387:WVS655391 F720928:H720932 JE720923:JG720927 TA720923:TC720927 ACW720923:ACY720927 AMS720923:AMU720927 AWO720923:AWQ720927 BGK720923:BGM720927 BQG720923:BQI720927 CAC720923:CAE720927 CJY720923:CKA720927 CTU720923:CTW720927 DDQ720923:DDS720927 DNM720923:DNO720927 DXI720923:DXK720927 EHE720923:EHG720927 ERA720923:ERC720927 FAW720923:FAY720927 FKS720923:FKU720927 FUO720923:FUQ720927 GEK720923:GEM720927 GOG720923:GOI720927 GYC720923:GYE720927 HHY720923:HIA720927 HRU720923:HRW720927 IBQ720923:IBS720927 ILM720923:ILO720927 IVI720923:IVK720927 JFE720923:JFG720927 JPA720923:JPC720927 JYW720923:JYY720927 KIS720923:KIU720927 KSO720923:KSQ720927 LCK720923:LCM720927 LMG720923:LMI720927 LWC720923:LWE720927 MFY720923:MGA720927 MPU720923:MPW720927 MZQ720923:MZS720927 NJM720923:NJO720927 NTI720923:NTK720927 ODE720923:ODG720927 ONA720923:ONC720927 OWW720923:OWY720927 PGS720923:PGU720927 PQO720923:PQQ720927 QAK720923:QAM720927 QKG720923:QKI720927 QUC720923:QUE720927 RDY720923:REA720927 RNU720923:RNW720927 RXQ720923:RXS720927 SHM720923:SHO720927 SRI720923:SRK720927 TBE720923:TBG720927 TLA720923:TLC720927 TUW720923:TUY720927 UES720923:UEU720927 UOO720923:UOQ720927 UYK720923:UYM720927 VIG720923:VII720927 VSC720923:VSE720927 WBY720923:WCA720927 WLU720923:WLW720927 WVQ720923:WVS720927 F786464:H786468 JE786459:JG786463 TA786459:TC786463 ACW786459:ACY786463 AMS786459:AMU786463 AWO786459:AWQ786463 BGK786459:BGM786463 BQG786459:BQI786463 CAC786459:CAE786463 CJY786459:CKA786463 CTU786459:CTW786463 DDQ786459:DDS786463 DNM786459:DNO786463 DXI786459:DXK786463 EHE786459:EHG786463 ERA786459:ERC786463 FAW786459:FAY786463 FKS786459:FKU786463 FUO786459:FUQ786463 GEK786459:GEM786463 GOG786459:GOI786463 GYC786459:GYE786463 HHY786459:HIA786463 HRU786459:HRW786463 IBQ786459:IBS786463 ILM786459:ILO786463 IVI786459:IVK786463 JFE786459:JFG786463 JPA786459:JPC786463 JYW786459:JYY786463 KIS786459:KIU786463 KSO786459:KSQ786463 LCK786459:LCM786463 LMG786459:LMI786463 LWC786459:LWE786463 MFY786459:MGA786463 MPU786459:MPW786463 MZQ786459:MZS786463 NJM786459:NJO786463 NTI786459:NTK786463 ODE786459:ODG786463 ONA786459:ONC786463 OWW786459:OWY786463 PGS786459:PGU786463 PQO786459:PQQ786463 QAK786459:QAM786463 QKG786459:QKI786463 QUC786459:QUE786463 RDY786459:REA786463 RNU786459:RNW786463 RXQ786459:RXS786463 SHM786459:SHO786463 SRI786459:SRK786463 TBE786459:TBG786463 TLA786459:TLC786463 TUW786459:TUY786463 UES786459:UEU786463 UOO786459:UOQ786463 UYK786459:UYM786463 VIG786459:VII786463 VSC786459:VSE786463 WBY786459:WCA786463 WLU786459:WLW786463 WVQ786459:WVS786463 F852000:H852004 JE851995:JG851999 TA851995:TC851999 ACW851995:ACY851999 AMS851995:AMU851999 AWO851995:AWQ851999 BGK851995:BGM851999 BQG851995:BQI851999 CAC851995:CAE851999 CJY851995:CKA851999 CTU851995:CTW851999 DDQ851995:DDS851999 DNM851995:DNO851999 DXI851995:DXK851999 EHE851995:EHG851999 ERA851995:ERC851999 FAW851995:FAY851999 FKS851995:FKU851999 FUO851995:FUQ851999 GEK851995:GEM851999 GOG851995:GOI851999 GYC851995:GYE851999 HHY851995:HIA851999 HRU851995:HRW851999 IBQ851995:IBS851999 ILM851995:ILO851999 IVI851995:IVK851999 JFE851995:JFG851999 JPA851995:JPC851999 JYW851995:JYY851999 KIS851995:KIU851999 KSO851995:KSQ851999 LCK851995:LCM851999 LMG851995:LMI851999 LWC851995:LWE851999 MFY851995:MGA851999 MPU851995:MPW851999 MZQ851995:MZS851999 NJM851995:NJO851999 NTI851995:NTK851999 ODE851995:ODG851999 ONA851995:ONC851999 OWW851995:OWY851999 PGS851995:PGU851999 PQO851995:PQQ851999 QAK851995:QAM851999 QKG851995:QKI851999 QUC851995:QUE851999 RDY851995:REA851999 RNU851995:RNW851999 RXQ851995:RXS851999 SHM851995:SHO851999 SRI851995:SRK851999 TBE851995:TBG851999 TLA851995:TLC851999 TUW851995:TUY851999 UES851995:UEU851999 UOO851995:UOQ851999 UYK851995:UYM851999 VIG851995:VII851999 VSC851995:VSE851999 WBY851995:WCA851999 WLU851995:WLW851999 WVQ851995:WVS851999 F917536:H917540 JE917531:JG917535 TA917531:TC917535 ACW917531:ACY917535 AMS917531:AMU917535 AWO917531:AWQ917535 BGK917531:BGM917535 BQG917531:BQI917535 CAC917531:CAE917535 CJY917531:CKA917535 CTU917531:CTW917535 DDQ917531:DDS917535 DNM917531:DNO917535 DXI917531:DXK917535 EHE917531:EHG917535 ERA917531:ERC917535 FAW917531:FAY917535 FKS917531:FKU917535 FUO917531:FUQ917535 GEK917531:GEM917535 GOG917531:GOI917535 GYC917531:GYE917535 HHY917531:HIA917535 HRU917531:HRW917535 IBQ917531:IBS917535 ILM917531:ILO917535 IVI917531:IVK917535 JFE917531:JFG917535 JPA917531:JPC917535 JYW917531:JYY917535 KIS917531:KIU917535 KSO917531:KSQ917535 LCK917531:LCM917535 LMG917531:LMI917535 LWC917531:LWE917535 MFY917531:MGA917535 MPU917531:MPW917535 MZQ917531:MZS917535 NJM917531:NJO917535 NTI917531:NTK917535 ODE917531:ODG917535 ONA917531:ONC917535 OWW917531:OWY917535 PGS917531:PGU917535 PQO917531:PQQ917535 QAK917531:QAM917535 QKG917531:QKI917535 QUC917531:QUE917535 RDY917531:REA917535 RNU917531:RNW917535 RXQ917531:RXS917535 SHM917531:SHO917535 SRI917531:SRK917535 TBE917531:TBG917535 TLA917531:TLC917535 TUW917531:TUY917535 UES917531:UEU917535 UOO917531:UOQ917535 UYK917531:UYM917535 VIG917531:VII917535 VSC917531:VSE917535 WBY917531:WCA917535 WLU917531:WLW917535 WVQ917531:WVS917535 F983072:H983076 JE983067:JG983071 TA983067:TC983071 ACW983067:ACY983071 AMS983067:AMU983071 AWO983067:AWQ983071 BGK983067:BGM983071 BQG983067:BQI983071 CAC983067:CAE983071 CJY983067:CKA983071 CTU983067:CTW983071 DDQ983067:DDS983071 DNM983067:DNO983071 DXI983067:DXK983071 EHE983067:EHG983071 ERA983067:ERC983071 FAW983067:FAY983071 FKS983067:FKU983071 FUO983067:FUQ983071 GEK983067:GEM983071 GOG983067:GOI983071 GYC983067:GYE983071 HHY983067:HIA983071 HRU983067:HRW983071 IBQ983067:IBS983071 ILM983067:ILO983071 IVI983067:IVK983071 JFE983067:JFG983071 JPA983067:JPC983071 JYW983067:JYY983071 KIS983067:KIU983071 KSO983067:KSQ983071 LCK983067:LCM983071 LMG983067:LMI983071 LWC983067:LWE983071 MFY983067:MGA983071 MPU983067:MPW983071 MZQ983067:MZS983071 NJM983067:NJO983071 NTI983067:NTK983071 ODE983067:ODG983071 ONA983067:ONC983071 OWW983067:OWY983071 PGS983067:PGU983071 PQO983067:PQQ983071 QAK983067:QAM983071 QKG983067:QKI983071 QUC983067:QUE983071 RDY983067:REA983071 RNU983067:RNW983071 RXQ983067:RXS983071 SHM983067:SHO983071 SRI983067:SRK983071 TBE983067:TBG983071 TLA983067:TLC983071 TUW983067:TUY983071 UES983067:UEU983071 UOO983067:UOQ983071 UYK983067:UYM983071 VIG983067:VII983071 VSC983067:VSE983071 WBY983067:WCA983071 WLU983067:WLW983071 WVQ983067:WVS983071 D34:O35 JC34:JK35 SY34:TG35 ACU34:ADC35 AMQ34:AMY35 AWM34:AWU35 BGI34:BGQ35 BQE34:BQM35 CAA34:CAI35 CJW34:CKE35 CTS34:CUA35 DDO34:DDW35 DNK34:DNS35 DXG34:DXO35 EHC34:EHK35 EQY34:ERG35 FAU34:FBC35 FKQ34:FKY35 FUM34:FUU35 GEI34:GEQ35 GOE34:GOM35 GYA34:GYI35 HHW34:HIE35 HRS34:HSA35 IBO34:IBW35 ILK34:ILS35 IVG34:IVO35 JFC34:JFK35 JOY34:JPG35 JYU34:JZC35 KIQ34:KIY35 KSM34:KSU35 LCI34:LCQ35 LME34:LMM35 LWA34:LWI35 MFW34:MGE35 MPS34:MQA35 MZO34:MZW35 NJK34:NJS35 NTG34:NTO35 ODC34:ODK35 OMY34:ONG35 OWU34:OXC35 PGQ34:PGY35 PQM34:PQU35 QAI34:QAQ35 QKE34:QKM35 QUA34:QUI35 RDW34:REE35 RNS34:ROA35 RXO34:RXW35 SHK34:SHS35 SRG34:SRO35 TBC34:TBK35 TKY34:TLG35 TUU34:TVC35 UEQ34:UEY35 UOM34:UOU35 UYI34:UYQ35 VIE34:VIM35 VSA34:VSI35 WBW34:WCE35 WLS34:WMA35 WVO34:WVW35 JC65570:JK65570 SY65570:TG65570 ACU65570:ADC65570 AMQ65570:AMY65570 AWM65570:AWU65570 BGI65570:BGQ65570 BQE65570:BQM65570 CAA65570:CAI65570 CJW65570:CKE65570 CTS65570:CUA65570 DDO65570:DDW65570 DNK65570:DNS65570 DXG65570:DXO65570 EHC65570:EHK65570 EQY65570:ERG65570 FAU65570:FBC65570 FKQ65570:FKY65570 FUM65570:FUU65570 GEI65570:GEQ65570 GOE65570:GOM65570 GYA65570:GYI65570 HHW65570:HIE65570 HRS65570:HSA65570 IBO65570:IBW65570 ILK65570:ILS65570 IVG65570:IVO65570 JFC65570:JFK65570 JOY65570:JPG65570 JYU65570:JZC65570 KIQ65570:KIY65570 KSM65570:KSU65570 LCI65570:LCQ65570 LME65570:LMM65570 LWA65570:LWI65570 MFW65570:MGE65570 MPS65570:MQA65570 MZO65570:MZW65570 NJK65570:NJS65570 NTG65570:NTO65570 ODC65570:ODK65570 OMY65570:ONG65570 OWU65570:OXC65570 PGQ65570:PGY65570 PQM65570:PQU65570 QAI65570:QAQ65570 QKE65570:QKM65570 QUA65570:QUI65570 RDW65570:REE65570 RNS65570:ROA65570 RXO65570:RXW65570 SHK65570:SHS65570 SRG65570:SRO65570 TBC65570:TBK65570 TKY65570:TLG65570 TUU65570:TVC65570 UEQ65570:UEY65570 UOM65570:UOU65570 UYI65570:UYQ65570 VIE65570:VIM65570 VSA65570:VSI65570 WBW65570:WCE65570 WLS65570:WMA65570 WVO65570:WVW65570 JC131106:JK131106 SY131106:TG131106 ACU131106:ADC131106 AMQ131106:AMY131106 AWM131106:AWU131106 BGI131106:BGQ131106 BQE131106:BQM131106 CAA131106:CAI131106 CJW131106:CKE131106 CTS131106:CUA131106 DDO131106:DDW131106 DNK131106:DNS131106 DXG131106:DXO131106 EHC131106:EHK131106 EQY131106:ERG131106 FAU131106:FBC131106 FKQ131106:FKY131106 FUM131106:FUU131106 GEI131106:GEQ131106 GOE131106:GOM131106 GYA131106:GYI131106 HHW131106:HIE131106 HRS131106:HSA131106 IBO131106:IBW131106 ILK131106:ILS131106 IVG131106:IVO131106 JFC131106:JFK131106 JOY131106:JPG131106 JYU131106:JZC131106 KIQ131106:KIY131106 KSM131106:KSU131106 LCI131106:LCQ131106 LME131106:LMM131106 LWA131106:LWI131106 MFW131106:MGE131106 MPS131106:MQA131106 MZO131106:MZW131106 NJK131106:NJS131106 NTG131106:NTO131106 ODC131106:ODK131106 OMY131106:ONG131106 OWU131106:OXC131106 PGQ131106:PGY131106 PQM131106:PQU131106 QAI131106:QAQ131106 QKE131106:QKM131106 QUA131106:QUI131106 RDW131106:REE131106 RNS131106:ROA131106 RXO131106:RXW131106 SHK131106:SHS131106 SRG131106:SRO131106 TBC131106:TBK131106 TKY131106:TLG131106 TUU131106:TVC131106 UEQ131106:UEY131106 UOM131106:UOU131106 UYI131106:UYQ131106 VIE131106:VIM131106 VSA131106:VSI131106 WBW131106:WCE131106 WLS131106:WMA131106 WVO131106:WVW131106 JC196642:JK196642 SY196642:TG196642 ACU196642:ADC196642 AMQ196642:AMY196642 AWM196642:AWU196642 BGI196642:BGQ196642 BQE196642:BQM196642 CAA196642:CAI196642 CJW196642:CKE196642 CTS196642:CUA196642 DDO196642:DDW196642 DNK196642:DNS196642 DXG196642:DXO196642 EHC196642:EHK196642 EQY196642:ERG196642 FAU196642:FBC196642 FKQ196642:FKY196642 FUM196642:FUU196642 GEI196642:GEQ196642 GOE196642:GOM196642 GYA196642:GYI196642 HHW196642:HIE196642 HRS196642:HSA196642 IBO196642:IBW196642 ILK196642:ILS196642 IVG196642:IVO196642 JFC196642:JFK196642 JOY196642:JPG196642 JYU196642:JZC196642 KIQ196642:KIY196642 KSM196642:KSU196642 LCI196642:LCQ196642 LME196642:LMM196642 LWA196642:LWI196642 MFW196642:MGE196642 MPS196642:MQA196642 MZO196642:MZW196642 NJK196642:NJS196642 NTG196642:NTO196642 ODC196642:ODK196642 OMY196642:ONG196642 OWU196642:OXC196642 PGQ196642:PGY196642 PQM196642:PQU196642 QAI196642:QAQ196642 QKE196642:QKM196642 QUA196642:QUI196642 RDW196642:REE196642 RNS196642:ROA196642 RXO196642:RXW196642 SHK196642:SHS196642 SRG196642:SRO196642 TBC196642:TBK196642 TKY196642:TLG196642 TUU196642:TVC196642 UEQ196642:UEY196642 UOM196642:UOU196642 UYI196642:UYQ196642 VIE196642:VIM196642 VSA196642:VSI196642 WBW196642:WCE196642 WLS196642:WMA196642 WVO196642:WVW196642 JC262178:JK262178 SY262178:TG262178 ACU262178:ADC262178 AMQ262178:AMY262178 AWM262178:AWU262178 BGI262178:BGQ262178 BQE262178:BQM262178 CAA262178:CAI262178 CJW262178:CKE262178 CTS262178:CUA262178 DDO262178:DDW262178 DNK262178:DNS262178 DXG262178:DXO262178 EHC262178:EHK262178 EQY262178:ERG262178 FAU262178:FBC262178 FKQ262178:FKY262178 FUM262178:FUU262178 GEI262178:GEQ262178 GOE262178:GOM262178 GYA262178:GYI262178 HHW262178:HIE262178 HRS262178:HSA262178 IBO262178:IBW262178 ILK262178:ILS262178 IVG262178:IVO262178 JFC262178:JFK262178 JOY262178:JPG262178 JYU262178:JZC262178 KIQ262178:KIY262178 KSM262178:KSU262178 LCI262178:LCQ262178 LME262178:LMM262178 LWA262178:LWI262178 MFW262178:MGE262178 MPS262178:MQA262178 MZO262178:MZW262178 NJK262178:NJS262178 NTG262178:NTO262178 ODC262178:ODK262178 OMY262178:ONG262178 OWU262178:OXC262178 PGQ262178:PGY262178 PQM262178:PQU262178 QAI262178:QAQ262178 QKE262178:QKM262178 QUA262178:QUI262178 RDW262178:REE262178 RNS262178:ROA262178 RXO262178:RXW262178 SHK262178:SHS262178 SRG262178:SRO262178 TBC262178:TBK262178 TKY262178:TLG262178 TUU262178:TVC262178 UEQ262178:UEY262178 UOM262178:UOU262178 UYI262178:UYQ262178 VIE262178:VIM262178 VSA262178:VSI262178 WBW262178:WCE262178 WLS262178:WMA262178 WVO262178:WVW262178 JC327714:JK327714 SY327714:TG327714 ACU327714:ADC327714 AMQ327714:AMY327714 AWM327714:AWU327714 BGI327714:BGQ327714 BQE327714:BQM327714 CAA327714:CAI327714 CJW327714:CKE327714 CTS327714:CUA327714 DDO327714:DDW327714 DNK327714:DNS327714 DXG327714:DXO327714 EHC327714:EHK327714 EQY327714:ERG327714 FAU327714:FBC327714 FKQ327714:FKY327714 FUM327714:FUU327714 GEI327714:GEQ327714 GOE327714:GOM327714 GYA327714:GYI327714 HHW327714:HIE327714 HRS327714:HSA327714 IBO327714:IBW327714 ILK327714:ILS327714 IVG327714:IVO327714 JFC327714:JFK327714 JOY327714:JPG327714 JYU327714:JZC327714 KIQ327714:KIY327714 KSM327714:KSU327714 LCI327714:LCQ327714 LME327714:LMM327714 LWA327714:LWI327714 MFW327714:MGE327714 MPS327714:MQA327714 MZO327714:MZW327714 NJK327714:NJS327714 NTG327714:NTO327714 ODC327714:ODK327714 OMY327714:ONG327714 OWU327714:OXC327714 PGQ327714:PGY327714 PQM327714:PQU327714 QAI327714:QAQ327714 QKE327714:QKM327714 QUA327714:QUI327714 RDW327714:REE327714 RNS327714:ROA327714 RXO327714:RXW327714 SHK327714:SHS327714 SRG327714:SRO327714 TBC327714:TBK327714 TKY327714:TLG327714 TUU327714:TVC327714 UEQ327714:UEY327714 UOM327714:UOU327714 UYI327714:UYQ327714 VIE327714:VIM327714 VSA327714:VSI327714 WBW327714:WCE327714 WLS327714:WMA327714 WVO327714:WVW327714 JC393250:JK393250 SY393250:TG393250 ACU393250:ADC393250 AMQ393250:AMY393250 AWM393250:AWU393250 BGI393250:BGQ393250 BQE393250:BQM393250 CAA393250:CAI393250 CJW393250:CKE393250 CTS393250:CUA393250 DDO393250:DDW393250 DNK393250:DNS393250 DXG393250:DXO393250 EHC393250:EHK393250 EQY393250:ERG393250 FAU393250:FBC393250 FKQ393250:FKY393250 FUM393250:FUU393250 GEI393250:GEQ393250 GOE393250:GOM393250 GYA393250:GYI393250 HHW393250:HIE393250 HRS393250:HSA393250 IBO393250:IBW393250 ILK393250:ILS393250 IVG393250:IVO393250 JFC393250:JFK393250 JOY393250:JPG393250 JYU393250:JZC393250 KIQ393250:KIY393250 KSM393250:KSU393250 LCI393250:LCQ393250 LME393250:LMM393250 LWA393250:LWI393250 MFW393250:MGE393250 MPS393250:MQA393250 MZO393250:MZW393250 NJK393250:NJS393250 NTG393250:NTO393250 ODC393250:ODK393250 OMY393250:ONG393250 OWU393250:OXC393250 PGQ393250:PGY393250 PQM393250:PQU393250 QAI393250:QAQ393250 QKE393250:QKM393250 QUA393250:QUI393250 RDW393250:REE393250 RNS393250:ROA393250 RXO393250:RXW393250 SHK393250:SHS393250 SRG393250:SRO393250 TBC393250:TBK393250 TKY393250:TLG393250 TUU393250:TVC393250 UEQ393250:UEY393250 UOM393250:UOU393250 UYI393250:UYQ393250 VIE393250:VIM393250 VSA393250:VSI393250 WBW393250:WCE393250 WLS393250:WMA393250 WVO393250:WVW393250 JC458786:JK458786 SY458786:TG458786 ACU458786:ADC458786 AMQ458786:AMY458786 AWM458786:AWU458786 BGI458786:BGQ458786 BQE458786:BQM458786 CAA458786:CAI458786 CJW458786:CKE458786 CTS458786:CUA458786 DDO458786:DDW458786 DNK458786:DNS458786 DXG458786:DXO458786 EHC458786:EHK458786 EQY458786:ERG458786 FAU458786:FBC458786 FKQ458786:FKY458786 FUM458786:FUU458786 GEI458786:GEQ458786 GOE458786:GOM458786 GYA458786:GYI458786 HHW458786:HIE458786 HRS458786:HSA458786 IBO458786:IBW458786 ILK458786:ILS458786 IVG458786:IVO458786 JFC458786:JFK458786 JOY458786:JPG458786 JYU458786:JZC458786 KIQ458786:KIY458786 KSM458786:KSU458786 LCI458786:LCQ458786 LME458786:LMM458786 LWA458786:LWI458786 MFW458786:MGE458786 MPS458786:MQA458786 MZO458786:MZW458786 NJK458786:NJS458786 NTG458786:NTO458786 ODC458786:ODK458786 OMY458786:ONG458786 OWU458786:OXC458786 PGQ458786:PGY458786 PQM458786:PQU458786 QAI458786:QAQ458786 QKE458786:QKM458786 QUA458786:QUI458786 RDW458786:REE458786 RNS458786:ROA458786 RXO458786:RXW458786 SHK458786:SHS458786 SRG458786:SRO458786 TBC458786:TBK458786 TKY458786:TLG458786 TUU458786:TVC458786 UEQ458786:UEY458786 UOM458786:UOU458786 UYI458786:UYQ458786 VIE458786:VIM458786 VSA458786:VSI458786 WBW458786:WCE458786 WLS458786:WMA458786 WVO458786:WVW458786 JC524322:JK524322 SY524322:TG524322 ACU524322:ADC524322 AMQ524322:AMY524322 AWM524322:AWU524322 BGI524322:BGQ524322 BQE524322:BQM524322 CAA524322:CAI524322 CJW524322:CKE524322 CTS524322:CUA524322 DDO524322:DDW524322 DNK524322:DNS524322 DXG524322:DXO524322 EHC524322:EHK524322 EQY524322:ERG524322 FAU524322:FBC524322 FKQ524322:FKY524322 FUM524322:FUU524322 GEI524322:GEQ524322 GOE524322:GOM524322 GYA524322:GYI524322 HHW524322:HIE524322 HRS524322:HSA524322 IBO524322:IBW524322 ILK524322:ILS524322 IVG524322:IVO524322 JFC524322:JFK524322 JOY524322:JPG524322 JYU524322:JZC524322 KIQ524322:KIY524322 KSM524322:KSU524322 LCI524322:LCQ524322 LME524322:LMM524322 LWA524322:LWI524322 MFW524322:MGE524322 MPS524322:MQA524322 MZO524322:MZW524322 NJK524322:NJS524322 NTG524322:NTO524322 ODC524322:ODK524322 OMY524322:ONG524322 OWU524322:OXC524322 PGQ524322:PGY524322 PQM524322:PQU524322 QAI524322:QAQ524322 QKE524322:QKM524322 QUA524322:QUI524322 RDW524322:REE524322 RNS524322:ROA524322 RXO524322:RXW524322 SHK524322:SHS524322 SRG524322:SRO524322 TBC524322:TBK524322 TKY524322:TLG524322 TUU524322:TVC524322 UEQ524322:UEY524322 UOM524322:UOU524322 UYI524322:UYQ524322 VIE524322:VIM524322 VSA524322:VSI524322 WBW524322:WCE524322 WLS524322:WMA524322 WVO524322:WVW524322 JC589858:JK589858 SY589858:TG589858 ACU589858:ADC589858 AMQ589858:AMY589858 AWM589858:AWU589858 BGI589858:BGQ589858 BQE589858:BQM589858 CAA589858:CAI589858 CJW589858:CKE589858 CTS589858:CUA589858 DDO589858:DDW589858 DNK589858:DNS589858 DXG589858:DXO589858 EHC589858:EHK589858 EQY589858:ERG589858 FAU589858:FBC589858 FKQ589858:FKY589858 FUM589858:FUU589858 GEI589858:GEQ589858 GOE589858:GOM589858 GYA589858:GYI589858 HHW589858:HIE589858 HRS589858:HSA589858 IBO589858:IBW589858 ILK589858:ILS589858 IVG589858:IVO589858 JFC589858:JFK589858 JOY589858:JPG589858 JYU589858:JZC589858 KIQ589858:KIY589858 KSM589858:KSU589858 LCI589858:LCQ589858 LME589858:LMM589858 LWA589858:LWI589858 MFW589858:MGE589858 MPS589858:MQA589858 MZO589858:MZW589858 NJK589858:NJS589858 NTG589858:NTO589858 ODC589858:ODK589858 OMY589858:ONG589858 OWU589858:OXC589858 PGQ589858:PGY589858 PQM589858:PQU589858 QAI589858:QAQ589858 QKE589858:QKM589858 QUA589858:QUI589858 RDW589858:REE589858 RNS589858:ROA589858 RXO589858:RXW589858 SHK589858:SHS589858 SRG589858:SRO589858 TBC589858:TBK589858 TKY589858:TLG589858 TUU589858:TVC589858 UEQ589858:UEY589858 UOM589858:UOU589858 UYI589858:UYQ589858 VIE589858:VIM589858 VSA589858:VSI589858 WBW589858:WCE589858 WLS589858:WMA589858 WVO589858:WVW589858 JC655394:JK655394 SY655394:TG655394 ACU655394:ADC655394 AMQ655394:AMY655394 AWM655394:AWU655394 BGI655394:BGQ655394 BQE655394:BQM655394 CAA655394:CAI655394 CJW655394:CKE655394 CTS655394:CUA655394 DDO655394:DDW655394 DNK655394:DNS655394 DXG655394:DXO655394 EHC655394:EHK655394 EQY655394:ERG655394 FAU655394:FBC655394 FKQ655394:FKY655394 FUM655394:FUU655394 GEI655394:GEQ655394 GOE655394:GOM655394 GYA655394:GYI655394 HHW655394:HIE655394 HRS655394:HSA655394 IBO655394:IBW655394 ILK655394:ILS655394 IVG655394:IVO655394 JFC655394:JFK655394 JOY655394:JPG655394 JYU655394:JZC655394 KIQ655394:KIY655394 KSM655394:KSU655394 LCI655394:LCQ655394 LME655394:LMM655394 LWA655394:LWI655394 MFW655394:MGE655394 MPS655394:MQA655394 MZO655394:MZW655394 NJK655394:NJS655394 NTG655394:NTO655394 ODC655394:ODK655394 OMY655394:ONG655394 OWU655394:OXC655394 PGQ655394:PGY655394 PQM655394:PQU655394 QAI655394:QAQ655394 QKE655394:QKM655394 QUA655394:QUI655394 RDW655394:REE655394 RNS655394:ROA655394 RXO655394:RXW655394 SHK655394:SHS655394 SRG655394:SRO655394 TBC655394:TBK655394 TKY655394:TLG655394 TUU655394:TVC655394 UEQ655394:UEY655394 UOM655394:UOU655394 UYI655394:UYQ655394 VIE655394:VIM655394 VSA655394:VSI655394 WBW655394:WCE655394 WLS655394:WMA655394 WVO655394:WVW655394 JC720930:JK720930 SY720930:TG720930 ACU720930:ADC720930 AMQ720930:AMY720930 AWM720930:AWU720930 BGI720930:BGQ720930 BQE720930:BQM720930 CAA720930:CAI720930 CJW720930:CKE720930 CTS720930:CUA720930 DDO720930:DDW720930 DNK720930:DNS720930 DXG720930:DXO720930 EHC720930:EHK720930 EQY720930:ERG720930 FAU720930:FBC720930 FKQ720930:FKY720930 FUM720930:FUU720930 GEI720930:GEQ720930 GOE720930:GOM720930 GYA720930:GYI720930 HHW720930:HIE720930 HRS720930:HSA720930 IBO720930:IBW720930 ILK720930:ILS720930 IVG720930:IVO720930 JFC720930:JFK720930 JOY720930:JPG720930 JYU720930:JZC720930 KIQ720930:KIY720930 KSM720930:KSU720930 LCI720930:LCQ720930 LME720930:LMM720930 LWA720930:LWI720930 MFW720930:MGE720930 MPS720930:MQA720930 MZO720930:MZW720930 NJK720930:NJS720930 NTG720930:NTO720930 ODC720930:ODK720930 OMY720930:ONG720930 OWU720930:OXC720930 PGQ720930:PGY720930 PQM720930:PQU720930 QAI720930:QAQ720930 QKE720930:QKM720930 QUA720930:QUI720930 RDW720930:REE720930 RNS720930:ROA720930 RXO720930:RXW720930 SHK720930:SHS720930 SRG720930:SRO720930 TBC720930:TBK720930 TKY720930:TLG720930 TUU720930:TVC720930 UEQ720930:UEY720930 UOM720930:UOU720930 UYI720930:UYQ720930 VIE720930:VIM720930 VSA720930:VSI720930 WBW720930:WCE720930 WLS720930:WMA720930 WVO720930:WVW720930 JC786466:JK786466 SY786466:TG786466 ACU786466:ADC786466 AMQ786466:AMY786466 AWM786466:AWU786466 BGI786466:BGQ786466 BQE786466:BQM786466 CAA786466:CAI786466 CJW786466:CKE786466 CTS786466:CUA786466 DDO786466:DDW786466 DNK786466:DNS786466 DXG786466:DXO786466 EHC786466:EHK786466 EQY786466:ERG786466 FAU786466:FBC786466 FKQ786466:FKY786466 FUM786466:FUU786466 GEI786466:GEQ786466 GOE786466:GOM786466 GYA786466:GYI786466 HHW786466:HIE786466 HRS786466:HSA786466 IBO786466:IBW786466 ILK786466:ILS786466 IVG786466:IVO786466 JFC786466:JFK786466 JOY786466:JPG786466 JYU786466:JZC786466 KIQ786466:KIY786466 KSM786466:KSU786466 LCI786466:LCQ786466 LME786466:LMM786466 LWA786466:LWI786466 MFW786466:MGE786466 MPS786466:MQA786466 MZO786466:MZW786466 NJK786466:NJS786466 NTG786466:NTO786466 ODC786466:ODK786466 OMY786466:ONG786466 OWU786466:OXC786466 PGQ786466:PGY786466 PQM786466:PQU786466 QAI786466:QAQ786466 QKE786466:QKM786466 QUA786466:QUI786466 RDW786466:REE786466 RNS786466:ROA786466 RXO786466:RXW786466 SHK786466:SHS786466 SRG786466:SRO786466 TBC786466:TBK786466 TKY786466:TLG786466 TUU786466:TVC786466 UEQ786466:UEY786466 UOM786466:UOU786466 UYI786466:UYQ786466 VIE786466:VIM786466 VSA786466:VSI786466 WBW786466:WCE786466 WLS786466:WMA786466 WVO786466:WVW786466 JC852002:JK852002 SY852002:TG852002 ACU852002:ADC852002 AMQ852002:AMY852002 AWM852002:AWU852002 BGI852002:BGQ852002 BQE852002:BQM852002 CAA852002:CAI852002 CJW852002:CKE852002 CTS852002:CUA852002 DDO852002:DDW852002 DNK852002:DNS852002 DXG852002:DXO852002 EHC852002:EHK852002 EQY852002:ERG852002 FAU852002:FBC852002 FKQ852002:FKY852002 FUM852002:FUU852002 GEI852002:GEQ852002 GOE852002:GOM852002 GYA852002:GYI852002 HHW852002:HIE852002 HRS852002:HSA852002 IBO852002:IBW852002 ILK852002:ILS852002 IVG852002:IVO852002 JFC852002:JFK852002 JOY852002:JPG852002 JYU852002:JZC852002 KIQ852002:KIY852002 KSM852002:KSU852002 LCI852002:LCQ852002 LME852002:LMM852002 LWA852002:LWI852002 MFW852002:MGE852002 MPS852002:MQA852002 MZO852002:MZW852002 NJK852002:NJS852002 NTG852002:NTO852002 ODC852002:ODK852002 OMY852002:ONG852002 OWU852002:OXC852002 PGQ852002:PGY852002 PQM852002:PQU852002 QAI852002:QAQ852002 QKE852002:QKM852002 QUA852002:QUI852002 RDW852002:REE852002 RNS852002:ROA852002 RXO852002:RXW852002 SHK852002:SHS852002 SRG852002:SRO852002 TBC852002:TBK852002 TKY852002:TLG852002 TUU852002:TVC852002 UEQ852002:UEY852002 UOM852002:UOU852002 UYI852002:UYQ852002 VIE852002:VIM852002 VSA852002:VSI852002 WBW852002:WCE852002 WLS852002:WMA852002 WVO852002:WVW852002 JC917538:JK917538 SY917538:TG917538 ACU917538:ADC917538 AMQ917538:AMY917538 AWM917538:AWU917538 BGI917538:BGQ917538 BQE917538:BQM917538 CAA917538:CAI917538 CJW917538:CKE917538 CTS917538:CUA917538 DDO917538:DDW917538 DNK917538:DNS917538 DXG917538:DXO917538 EHC917538:EHK917538 EQY917538:ERG917538 FAU917538:FBC917538 FKQ917538:FKY917538 FUM917538:FUU917538 GEI917538:GEQ917538 GOE917538:GOM917538 GYA917538:GYI917538 HHW917538:HIE917538 HRS917538:HSA917538 IBO917538:IBW917538 ILK917538:ILS917538 IVG917538:IVO917538 JFC917538:JFK917538 JOY917538:JPG917538 JYU917538:JZC917538 KIQ917538:KIY917538 KSM917538:KSU917538 LCI917538:LCQ917538 LME917538:LMM917538 LWA917538:LWI917538 MFW917538:MGE917538 MPS917538:MQA917538 MZO917538:MZW917538 NJK917538:NJS917538 NTG917538:NTO917538 ODC917538:ODK917538 OMY917538:ONG917538 OWU917538:OXC917538 PGQ917538:PGY917538 PQM917538:PQU917538 QAI917538:QAQ917538 QKE917538:QKM917538 QUA917538:QUI917538 RDW917538:REE917538 RNS917538:ROA917538 RXO917538:RXW917538 SHK917538:SHS917538 SRG917538:SRO917538 TBC917538:TBK917538 TKY917538:TLG917538 TUU917538:TVC917538 UEQ917538:UEY917538 UOM917538:UOU917538 UYI917538:UYQ917538 VIE917538:VIM917538 VSA917538:VSI917538 WBW917538:WCE917538 WLS917538:WMA917538 WVO917538:WVW917538 JC983074:JK983074 SY983074:TG983074 ACU983074:ADC983074 AMQ983074:AMY983074 AWM983074:AWU983074 BGI983074:BGQ983074 BQE983074:BQM983074 CAA983074:CAI983074 CJW983074:CKE983074 CTS983074:CUA983074 DDO983074:DDW983074 DNK983074:DNS983074 DXG983074:DXO983074 EHC983074:EHK983074 EQY983074:ERG983074 FAU983074:FBC983074 FKQ983074:FKY983074 FUM983074:FUU983074 GEI983074:GEQ983074 GOE983074:GOM983074 GYA983074:GYI983074 HHW983074:HIE983074 HRS983074:HSA983074 IBO983074:IBW983074 ILK983074:ILS983074 IVG983074:IVO983074 JFC983074:JFK983074 JOY983074:JPG983074 JYU983074:JZC983074 KIQ983074:KIY983074 KSM983074:KSU983074 LCI983074:LCQ983074 LME983074:LMM983074 LWA983074:LWI983074 MFW983074:MGE983074 MPS983074:MQA983074 MZO983074:MZW983074 NJK983074:NJS983074 NTG983074:NTO983074 ODC983074:ODK983074 OMY983074:ONG983074 OWU983074:OXC983074 PGQ983074:PGY983074 PQM983074:PQU983074 QAI983074:QAQ983074 QKE983074:QKM983074 QUA983074:QUI983074 RDW983074:REE983074 RNS983074:ROA983074 RXO983074:RXW983074 SHK983074:SHS983074 SRG983074:SRO983074 TBC983074:TBK983074 TKY983074:TLG983074 TUU983074:TVC983074 UEQ983074:UEY983074 UOM983074:UOU983074 UYI983074:UYQ983074 VIE983074:VIM983074 VSA983074:VSI983074 WBW983074:WCE983074 WLS983074:WMA983074 WVO983074:WVW983074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K10:K11 O65531 D983079:N983079 O983074 D917543:N917543 O917538 D852007:N852007 O852002 D786471:N786471 O786466 D720935:N720935 O720930 D655399:N655399 O655394 D589863:N589863 O589858 D524327:N524327 O524322 D458791:N458791 O458786 D393255:N393255 O393250 D327719:N327719 O327714 D262183:N262183 O262178 D196647:N196647 O196642 D131111:N131111 O131106 D65575:N65575 O65570 I983056:N983056 I917520:N917520 I851984:N851984 I786448:N786448 I720912:N720912 I655376:N655376 I589840:N589840 I524304:N524304 I458768:N458768 I393232:N393232 I327696:N327696 I262160:N262160 I196624:N196624 I131088:N131088 I65552:N65552 G983054:N983055 O983049:O983051 G917518:N917519 O917513:O917515 G851982:N851983 O851977:O851979 G786446:N786447 O786441:O786443 G720910:N720911 O720905:O720907 G655374:N655375 O655369:O655371 G589838:N589839 O589833:O589835 G524302:N524303 O524297:O524299 G458766:N458767 O458761:O458763 G393230:N393231 O393225:O393227 G327694:N327695 O327689:O327691 G262158:N262159 O262153:O262155 G196622:N196623 O196617:O196619 G131086:N131087 O131081:O131083 G65550:N65551 O65545:O65547 D983050:N983052 O983045:O983047 D917514:N917516 O917509:O917511 D851978:N851980 O851973:O851975 D786442:N786444 O786437:O786439 D720906:N720908 O720901:O720903 D655370:N655372 O655365:O655367 D589834:N589836 O589829:O589831 D524298:N524300 O524293:O524295 D458762:N458764 O458757:O458759 D393226:N393228 O393221:O393223 D327690:N327692 O327685:O327687 D262154:N262156 O262149:O262151 D196618:N196620 O196613:O196615 D131082:N131084 O131077:O131079 D65546:N65548 O65541:O65543 G983048:N983048 O983043 G917512:N917512 O917507 G851976:N851976 O851971 G786440:N786440 O786435 G720904:N720904 O720899 G655368:N655368 O655363 G589832:N589832 O589827 G524296:N524296 O524291 G458760:N458760 O458755 G393224:N393224 O393219 G327688:N327688 O327683 G262152:N262152 O262147 G196616:N196616 O196611 G131080:N131080 O131075 G65544:N65544 O65539 G983045:N983046 O983040:O983041 G917509:N917510 O917504:O917505 G851973:N851974 O851968:O851969 G786437:N786438 O786432:O786433 G720901:N720902 O720896:O720897 G655365:N655366 O655360:O655361 G589829:N589830 O589824:O589825 G524293:N524294 O524288:O524289 G458757:N458758 O458752:O458753 G393221:N393222 O393216:O393217 G327685:N327686 O327680:O327681 G262149:N262150 O262144:O262145 G196613:N196614 O196608:O196609 G131077:N131078 O131072:O131073 G65541:N65542 O65536:O65537 G983042:N983043 O983037:O983038 G917506:N917507 O917501:O917502 G851970:N851971 O851965:O851966 G786434:N786435 O786429:O786430 G720898:N720899 O720893:O720894 G655362:N655363 O655357:O655358 G589826:N589827 O589821:O589822 G524290:N524291 O524285:O524286 G458754:N458755 O458749:O458750 G393218:N393219 O393213:O393214 G327682:N327683 O327677:O327678 G262146:N262147 O262141:O262142 G196610:N196611 O196605:O196606 G131074:N131075 O131069:O131070 G65538:N65539 O65533:O65534 G983040:N983040 O983035 G917504:N917504 O917499 G851968:N851968 O851963 G786432:N786432 O786427 G720896:N720896 O720891 G655360:N655360 O655355 G589824:N589824 O589819 G524288:N524288 O524283 G458752:N458752 O458747 G393216:N393216 O393211 G327680:N327680 O327675 G262144:N262144 O262139 G196608:N196608 O196603 G131072:N131072 O131067 G65536:N65536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showGridLines="0" view="pageBreakPreview" zoomScale="85" zoomScaleNormal="85" zoomScaleSheetLayoutView="85" workbookViewId="0">
      <selection activeCell="D10" sqref="D10"/>
    </sheetView>
  </sheetViews>
  <sheetFormatPr defaultColWidth="8.9140625" defaultRowHeight="15"/>
  <cols>
    <col min="1" max="1" width="1.08203125" style="24" customWidth="1"/>
    <col min="2" max="2" width="5.4140625" style="24" customWidth="1"/>
    <col min="3" max="3" width="16.58203125" style="24" customWidth="1"/>
    <col min="4" max="4" width="8.6640625" style="24" customWidth="1"/>
    <col min="5" max="5" width="3.6640625" style="24" customWidth="1"/>
    <col min="6" max="6" width="8.6640625" style="24" customWidth="1"/>
    <col min="7" max="7" width="3.6640625" style="24" customWidth="1"/>
    <col min="8" max="8" width="8.6640625" style="24" customWidth="1"/>
    <col min="9" max="9" width="3.6640625" style="24" customWidth="1"/>
    <col min="10" max="10" width="8.6640625" style="24" customWidth="1"/>
    <col min="11" max="11" width="3.6640625" style="24" customWidth="1"/>
    <col min="12" max="12" width="8.6640625" style="24" customWidth="1"/>
    <col min="13" max="13" width="3.6640625" style="24" customWidth="1"/>
    <col min="14" max="14" width="8.6640625" style="24" customWidth="1"/>
    <col min="15" max="15" width="3.6640625" style="24" customWidth="1"/>
    <col min="16" max="259" width="8.9140625" style="24"/>
    <col min="260" max="260" width="1.08203125" style="24" customWidth="1"/>
    <col min="261" max="261" width="5.4140625" style="24" customWidth="1"/>
    <col min="262" max="262" width="16.58203125" style="24" customWidth="1"/>
    <col min="263" max="263" width="1.58203125" style="24" customWidth="1"/>
    <col min="264" max="264" width="7.58203125" style="24" customWidth="1"/>
    <col min="265" max="265" width="6.58203125" style="24" customWidth="1"/>
    <col min="266" max="266" width="2.58203125" style="24" customWidth="1"/>
    <col min="267" max="267" width="9" style="24" customWidth="1"/>
    <col min="268" max="268" width="2.4140625" style="24" customWidth="1"/>
    <col min="269" max="269" width="9.58203125" style="24" customWidth="1"/>
    <col min="270" max="270" width="20.9140625" style="24" customWidth="1"/>
    <col min="271" max="271" width="7.4140625" style="24" customWidth="1"/>
    <col min="272" max="515" width="8.9140625" style="24"/>
    <col min="516" max="516" width="1.08203125" style="24" customWidth="1"/>
    <col min="517" max="517" width="5.4140625" style="24" customWidth="1"/>
    <col min="518" max="518" width="16.58203125" style="24" customWidth="1"/>
    <col min="519" max="519" width="1.58203125" style="24" customWidth="1"/>
    <col min="520" max="520" width="7.58203125" style="24" customWidth="1"/>
    <col min="521" max="521" width="6.58203125" style="24" customWidth="1"/>
    <col min="522" max="522" width="2.58203125" style="24" customWidth="1"/>
    <col min="523" max="523" width="9" style="24" customWidth="1"/>
    <col min="524" max="524" width="2.4140625" style="24" customWidth="1"/>
    <col min="525" max="525" width="9.58203125" style="24" customWidth="1"/>
    <col min="526" max="526" width="20.9140625" style="24" customWidth="1"/>
    <col min="527" max="527" width="7.4140625" style="24" customWidth="1"/>
    <col min="528" max="771" width="8.9140625" style="24"/>
    <col min="772" max="772" width="1.08203125" style="24" customWidth="1"/>
    <col min="773" max="773" width="5.4140625" style="24" customWidth="1"/>
    <col min="774" max="774" width="16.58203125" style="24" customWidth="1"/>
    <col min="775" max="775" width="1.58203125" style="24" customWidth="1"/>
    <col min="776" max="776" width="7.58203125" style="24" customWidth="1"/>
    <col min="777" max="777" width="6.58203125" style="24" customWidth="1"/>
    <col min="778" max="778" width="2.58203125" style="24" customWidth="1"/>
    <col min="779" max="779" width="9" style="24" customWidth="1"/>
    <col min="780" max="780" width="2.4140625" style="24" customWidth="1"/>
    <col min="781" max="781" width="9.58203125" style="24" customWidth="1"/>
    <col min="782" max="782" width="20.9140625" style="24" customWidth="1"/>
    <col min="783" max="783" width="7.4140625" style="24" customWidth="1"/>
    <col min="784" max="1027" width="8.9140625" style="24"/>
    <col min="1028" max="1028" width="1.08203125" style="24" customWidth="1"/>
    <col min="1029" max="1029" width="5.4140625" style="24" customWidth="1"/>
    <col min="1030" max="1030" width="16.58203125" style="24" customWidth="1"/>
    <col min="1031" max="1031" width="1.58203125" style="24" customWidth="1"/>
    <col min="1032" max="1032" width="7.58203125" style="24" customWidth="1"/>
    <col min="1033" max="1033" width="6.58203125" style="24" customWidth="1"/>
    <col min="1034" max="1034" width="2.58203125" style="24" customWidth="1"/>
    <col min="1035" max="1035" width="9" style="24" customWidth="1"/>
    <col min="1036" max="1036" width="2.4140625" style="24" customWidth="1"/>
    <col min="1037" max="1037" width="9.58203125" style="24" customWidth="1"/>
    <col min="1038" max="1038" width="20.9140625" style="24" customWidth="1"/>
    <col min="1039" max="1039" width="7.4140625" style="24" customWidth="1"/>
    <col min="1040" max="1283" width="8.9140625" style="24"/>
    <col min="1284" max="1284" width="1.08203125" style="24" customWidth="1"/>
    <col min="1285" max="1285" width="5.4140625" style="24" customWidth="1"/>
    <col min="1286" max="1286" width="16.58203125" style="24" customWidth="1"/>
    <col min="1287" max="1287" width="1.58203125" style="24" customWidth="1"/>
    <col min="1288" max="1288" width="7.58203125" style="24" customWidth="1"/>
    <col min="1289" max="1289" width="6.58203125" style="24" customWidth="1"/>
    <col min="1290" max="1290" width="2.58203125" style="24" customWidth="1"/>
    <col min="1291" max="1291" width="9" style="24" customWidth="1"/>
    <col min="1292" max="1292" width="2.4140625" style="24" customWidth="1"/>
    <col min="1293" max="1293" width="9.58203125" style="24" customWidth="1"/>
    <col min="1294" max="1294" width="20.9140625" style="24" customWidth="1"/>
    <col min="1295" max="1295" width="7.4140625" style="24" customWidth="1"/>
    <col min="1296" max="1539" width="8.9140625" style="24"/>
    <col min="1540" max="1540" width="1.08203125" style="24" customWidth="1"/>
    <col min="1541" max="1541" width="5.4140625" style="24" customWidth="1"/>
    <col min="1542" max="1542" width="16.58203125" style="24" customWidth="1"/>
    <col min="1543" max="1543" width="1.58203125" style="24" customWidth="1"/>
    <col min="1544" max="1544" width="7.58203125" style="24" customWidth="1"/>
    <col min="1545" max="1545" width="6.58203125" style="24" customWidth="1"/>
    <col min="1546" max="1546" width="2.58203125" style="24" customWidth="1"/>
    <col min="1547" max="1547" width="9" style="24" customWidth="1"/>
    <col min="1548" max="1548" width="2.4140625" style="24" customWidth="1"/>
    <col min="1549" max="1549" width="9.58203125" style="24" customWidth="1"/>
    <col min="1550" max="1550" width="20.9140625" style="24" customWidth="1"/>
    <col min="1551" max="1551" width="7.4140625" style="24" customWidth="1"/>
    <col min="1552" max="1795" width="8.9140625" style="24"/>
    <col min="1796" max="1796" width="1.08203125" style="24" customWidth="1"/>
    <col min="1797" max="1797" width="5.4140625" style="24" customWidth="1"/>
    <col min="1798" max="1798" width="16.58203125" style="24" customWidth="1"/>
    <col min="1799" max="1799" width="1.58203125" style="24" customWidth="1"/>
    <col min="1800" max="1800" width="7.58203125" style="24" customWidth="1"/>
    <col min="1801" max="1801" width="6.58203125" style="24" customWidth="1"/>
    <col min="1802" max="1802" width="2.58203125" style="24" customWidth="1"/>
    <col min="1803" max="1803" width="9" style="24" customWidth="1"/>
    <col min="1804" max="1804" width="2.4140625" style="24" customWidth="1"/>
    <col min="1805" max="1805" width="9.58203125" style="24" customWidth="1"/>
    <col min="1806" max="1806" width="20.9140625" style="24" customWidth="1"/>
    <col min="1807" max="1807" width="7.4140625" style="24" customWidth="1"/>
    <col min="1808" max="2051" width="8.9140625" style="24"/>
    <col min="2052" max="2052" width="1.08203125" style="24" customWidth="1"/>
    <col min="2053" max="2053" width="5.4140625" style="24" customWidth="1"/>
    <col min="2054" max="2054" width="16.58203125" style="24" customWidth="1"/>
    <col min="2055" max="2055" width="1.58203125" style="24" customWidth="1"/>
    <col min="2056" max="2056" width="7.58203125" style="24" customWidth="1"/>
    <col min="2057" max="2057" width="6.58203125" style="24" customWidth="1"/>
    <col min="2058" max="2058" width="2.58203125" style="24" customWidth="1"/>
    <col min="2059" max="2059" width="9" style="24" customWidth="1"/>
    <col min="2060" max="2060" width="2.4140625" style="24" customWidth="1"/>
    <col min="2061" max="2061" width="9.58203125" style="24" customWidth="1"/>
    <col min="2062" max="2062" width="20.9140625" style="24" customWidth="1"/>
    <col min="2063" max="2063" width="7.4140625" style="24" customWidth="1"/>
    <col min="2064" max="2307" width="8.9140625" style="24"/>
    <col min="2308" max="2308" width="1.08203125" style="24" customWidth="1"/>
    <col min="2309" max="2309" width="5.4140625" style="24" customWidth="1"/>
    <col min="2310" max="2310" width="16.58203125" style="24" customWidth="1"/>
    <col min="2311" max="2311" width="1.58203125" style="24" customWidth="1"/>
    <col min="2312" max="2312" width="7.58203125" style="24" customWidth="1"/>
    <col min="2313" max="2313" width="6.58203125" style="24" customWidth="1"/>
    <col min="2314" max="2314" width="2.58203125" style="24" customWidth="1"/>
    <col min="2315" max="2315" width="9" style="24" customWidth="1"/>
    <col min="2316" max="2316" width="2.4140625" style="24" customWidth="1"/>
    <col min="2317" max="2317" width="9.58203125" style="24" customWidth="1"/>
    <col min="2318" max="2318" width="20.9140625" style="24" customWidth="1"/>
    <col min="2319" max="2319" width="7.4140625" style="24" customWidth="1"/>
    <col min="2320" max="2563" width="8.9140625" style="24"/>
    <col min="2564" max="2564" width="1.08203125" style="24" customWidth="1"/>
    <col min="2565" max="2565" width="5.4140625" style="24" customWidth="1"/>
    <col min="2566" max="2566" width="16.58203125" style="24" customWidth="1"/>
    <col min="2567" max="2567" width="1.58203125" style="24" customWidth="1"/>
    <col min="2568" max="2568" width="7.58203125" style="24" customWidth="1"/>
    <col min="2569" max="2569" width="6.58203125" style="24" customWidth="1"/>
    <col min="2570" max="2570" width="2.58203125" style="24" customWidth="1"/>
    <col min="2571" max="2571" width="9" style="24" customWidth="1"/>
    <col min="2572" max="2572" width="2.4140625" style="24" customWidth="1"/>
    <col min="2573" max="2573" width="9.58203125" style="24" customWidth="1"/>
    <col min="2574" max="2574" width="20.9140625" style="24" customWidth="1"/>
    <col min="2575" max="2575" width="7.4140625" style="24" customWidth="1"/>
    <col min="2576" max="2819" width="8.9140625" style="24"/>
    <col min="2820" max="2820" width="1.08203125" style="24" customWidth="1"/>
    <col min="2821" max="2821" width="5.4140625" style="24" customWidth="1"/>
    <col min="2822" max="2822" width="16.58203125" style="24" customWidth="1"/>
    <col min="2823" max="2823" width="1.58203125" style="24" customWidth="1"/>
    <col min="2824" max="2824" width="7.58203125" style="24" customWidth="1"/>
    <col min="2825" max="2825" width="6.58203125" style="24" customWidth="1"/>
    <col min="2826" max="2826" width="2.58203125" style="24" customWidth="1"/>
    <col min="2827" max="2827" width="9" style="24" customWidth="1"/>
    <col min="2828" max="2828" width="2.4140625" style="24" customWidth="1"/>
    <col min="2829" max="2829" width="9.58203125" style="24" customWidth="1"/>
    <col min="2830" max="2830" width="20.9140625" style="24" customWidth="1"/>
    <col min="2831" max="2831" width="7.4140625" style="24" customWidth="1"/>
    <col min="2832" max="3075" width="8.9140625" style="24"/>
    <col min="3076" max="3076" width="1.08203125" style="24" customWidth="1"/>
    <col min="3077" max="3077" width="5.4140625" style="24" customWidth="1"/>
    <col min="3078" max="3078" width="16.58203125" style="24" customWidth="1"/>
    <col min="3079" max="3079" width="1.58203125" style="24" customWidth="1"/>
    <col min="3080" max="3080" width="7.58203125" style="24" customWidth="1"/>
    <col min="3081" max="3081" width="6.58203125" style="24" customWidth="1"/>
    <col min="3082" max="3082" width="2.58203125" style="24" customWidth="1"/>
    <col min="3083" max="3083" width="9" style="24" customWidth="1"/>
    <col min="3084" max="3084" width="2.4140625" style="24" customWidth="1"/>
    <col min="3085" max="3085" width="9.58203125" style="24" customWidth="1"/>
    <col min="3086" max="3086" width="20.9140625" style="24" customWidth="1"/>
    <col min="3087" max="3087" width="7.4140625" style="24" customWidth="1"/>
    <col min="3088" max="3331" width="8.9140625" style="24"/>
    <col min="3332" max="3332" width="1.08203125" style="24" customWidth="1"/>
    <col min="3333" max="3333" width="5.4140625" style="24" customWidth="1"/>
    <col min="3334" max="3334" width="16.58203125" style="24" customWidth="1"/>
    <col min="3335" max="3335" width="1.58203125" style="24" customWidth="1"/>
    <col min="3336" max="3336" width="7.58203125" style="24" customWidth="1"/>
    <col min="3337" max="3337" width="6.58203125" style="24" customWidth="1"/>
    <col min="3338" max="3338" width="2.58203125" style="24" customWidth="1"/>
    <col min="3339" max="3339" width="9" style="24" customWidth="1"/>
    <col min="3340" max="3340" width="2.4140625" style="24" customWidth="1"/>
    <col min="3341" max="3341" width="9.58203125" style="24" customWidth="1"/>
    <col min="3342" max="3342" width="20.9140625" style="24" customWidth="1"/>
    <col min="3343" max="3343" width="7.4140625" style="24" customWidth="1"/>
    <col min="3344" max="3587" width="8.9140625" style="24"/>
    <col min="3588" max="3588" width="1.08203125" style="24" customWidth="1"/>
    <col min="3589" max="3589" width="5.4140625" style="24" customWidth="1"/>
    <col min="3590" max="3590" width="16.58203125" style="24" customWidth="1"/>
    <col min="3591" max="3591" width="1.58203125" style="24" customWidth="1"/>
    <col min="3592" max="3592" width="7.58203125" style="24" customWidth="1"/>
    <col min="3593" max="3593" width="6.58203125" style="24" customWidth="1"/>
    <col min="3594" max="3594" width="2.58203125" style="24" customWidth="1"/>
    <col min="3595" max="3595" width="9" style="24" customWidth="1"/>
    <col min="3596" max="3596" width="2.4140625" style="24" customWidth="1"/>
    <col min="3597" max="3597" width="9.58203125" style="24" customWidth="1"/>
    <col min="3598" max="3598" width="20.9140625" style="24" customWidth="1"/>
    <col min="3599" max="3599" width="7.4140625" style="24" customWidth="1"/>
    <col min="3600" max="3843" width="8.9140625" style="24"/>
    <col min="3844" max="3844" width="1.08203125" style="24" customWidth="1"/>
    <col min="3845" max="3845" width="5.4140625" style="24" customWidth="1"/>
    <col min="3846" max="3846" width="16.58203125" style="24" customWidth="1"/>
    <col min="3847" max="3847" width="1.58203125" style="24" customWidth="1"/>
    <col min="3848" max="3848" width="7.58203125" style="24" customWidth="1"/>
    <col min="3849" max="3849" width="6.58203125" style="24" customWidth="1"/>
    <col min="3850" max="3850" width="2.58203125" style="24" customWidth="1"/>
    <col min="3851" max="3851" width="9" style="24" customWidth="1"/>
    <col min="3852" max="3852" width="2.4140625" style="24" customWidth="1"/>
    <col min="3853" max="3853" width="9.58203125" style="24" customWidth="1"/>
    <col min="3854" max="3854" width="20.9140625" style="24" customWidth="1"/>
    <col min="3855" max="3855" width="7.4140625" style="24" customWidth="1"/>
    <col min="3856" max="4099" width="8.9140625" style="24"/>
    <col min="4100" max="4100" width="1.08203125" style="24" customWidth="1"/>
    <col min="4101" max="4101" width="5.4140625" style="24" customWidth="1"/>
    <col min="4102" max="4102" width="16.58203125" style="24" customWidth="1"/>
    <col min="4103" max="4103" width="1.58203125" style="24" customWidth="1"/>
    <col min="4104" max="4104" width="7.58203125" style="24" customWidth="1"/>
    <col min="4105" max="4105" width="6.58203125" style="24" customWidth="1"/>
    <col min="4106" max="4106" width="2.58203125" style="24" customWidth="1"/>
    <col min="4107" max="4107" width="9" style="24" customWidth="1"/>
    <col min="4108" max="4108" width="2.4140625" style="24" customWidth="1"/>
    <col min="4109" max="4109" width="9.58203125" style="24" customWidth="1"/>
    <col min="4110" max="4110" width="20.9140625" style="24" customWidth="1"/>
    <col min="4111" max="4111" width="7.4140625" style="24" customWidth="1"/>
    <col min="4112" max="4355" width="8.9140625" style="24"/>
    <col min="4356" max="4356" width="1.08203125" style="24" customWidth="1"/>
    <col min="4357" max="4357" width="5.4140625" style="24" customWidth="1"/>
    <col min="4358" max="4358" width="16.58203125" style="24" customWidth="1"/>
    <col min="4359" max="4359" width="1.58203125" style="24" customWidth="1"/>
    <col min="4360" max="4360" width="7.58203125" style="24" customWidth="1"/>
    <col min="4361" max="4361" width="6.58203125" style="24" customWidth="1"/>
    <col min="4362" max="4362" width="2.58203125" style="24" customWidth="1"/>
    <col min="4363" max="4363" width="9" style="24" customWidth="1"/>
    <col min="4364" max="4364" width="2.4140625" style="24" customWidth="1"/>
    <col min="4365" max="4365" width="9.58203125" style="24" customWidth="1"/>
    <col min="4366" max="4366" width="20.9140625" style="24" customWidth="1"/>
    <col min="4367" max="4367" width="7.4140625" style="24" customWidth="1"/>
    <col min="4368" max="4611" width="8.9140625" style="24"/>
    <col min="4612" max="4612" width="1.08203125" style="24" customWidth="1"/>
    <col min="4613" max="4613" width="5.4140625" style="24" customWidth="1"/>
    <col min="4614" max="4614" width="16.58203125" style="24" customWidth="1"/>
    <col min="4615" max="4615" width="1.58203125" style="24" customWidth="1"/>
    <col min="4616" max="4616" width="7.58203125" style="24" customWidth="1"/>
    <col min="4617" max="4617" width="6.58203125" style="24" customWidth="1"/>
    <col min="4618" max="4618" width="2.58203125" style="24" customWidth="1"/>
    <col min="4619" max="4619" width="9" style="24" customWidth="1"/>
    <col min="4620" max="4620" width="2.4140625" style="24" customWidth="1"/>
    <col min="4621" max="4621" width="9.58203125" style="24" customWidth="1"/>
    <col min="4622" max="4622" width="20.9140625" style="24" customWidth="1"/>
    <col min="4623" max="4623" width="7.4140625" style="24" customWidth="1"/>
    <col min="4624" max="4867" width="8.9140625" style="24"/>
    <col min="4868" max="4868" width="1.08203125" style="24" customWidth="1"/>
    <col min="4869" max="4869" width="5.4140625" style="24" customWidth="1"/>
    <col min="4870" max="4870" width="16.58203125" style="24" customWidth="1"/>
    <col min="4871" max="4871" width="1.58203125" style="24" customWidth="1"/>
    <col min="4872" max="4872" width="7.58203125" style="24" customWidth="1"/>
    <col min="4873" max="4873" width="6.58203125" style="24" customWidth="1"/>
    <col min="4874" max="4874" width="2.58203125" style="24" customWidth="1"/>
    <col min="4875" max="4875" width="9" style="24" customWidth="1"/>
    <col min="4876" max="4876" width="2.4140625" style="24" customWidth="1"/>
    <col min="4877" max="4877" width="9.58203125" style="24" customWidth="1"/>
    <col min="4878" max="4878" width="20.9140625" style="24" customWidth="1"/>
    <col min="4879" max="4879" width="7.4140625" style="24" customWidth="1"/>
    <col min="4880" max="5123" width="8.9140625" style="24"/>
    <col min="5124" max="5124" width="1.08203125" style="24" customWidth="1"/>
    <col min="5125" max="5125" width="5.4140625" style="24" customWidth="1"/>
    <col min="5126" max="5126" width="16.58203125" style="24" customWidth="1"/>
    <col min="5127" max="5127" width="1.58203125" style="24" customWidth="1"/>
    <col min="5128" max="5128" width="7.58203125" style="24" customWidth="1"/>
    <col min="5129" max="5129" width="6.58203125" style="24" customWidth="1"/>
    <col min="5130" max="5130" width="2.58203125" style="24" customWidth="1"/>
    <col min="5131" max="5131" width="9" style="24" customWidth="1"/>
    <col min="5132" max="5132" width="2.4140625" style="24" customWidth="1"/>
    <col min="5133" max="5133" width="9.58203125" style="24" customWidth="1"/>
    <col min="5134" max="5134" width="20.9140625" style="24" customWidth="1"/>
    <col min="5135" max="5135" width="7.4140625" style="24" customWidth="1"/>
    <col min="5136" max="5379" width="8.9140625" style="24"/>
    <col min="5380" max="5380" width="1.08203125" style="24" customWidth="1"/>
    <col min="5381" max="5381" width="5.4140625" style="24" customWidth="1"/>
    <col min="5382" max="5382" width="16.58203125" style="24" customWidth="1"/>
    <col min="5383" max="5383" width="1.58203125" style="24" customWidth="1"/>
    <col min="5384" max="5384" width="7.58203125" style="24" customWidth="1"/>
    <col min="5385" max="5385" width="6.58203125" style="24" customWidth="1"/>
    <col min="5386" max="5386" width="2.58203125" style="24" customWidth="1"/>
    <col min="5387" max="5387" width="9" style="24" customWidth="1"/>
    <col min="5388" max="5388" width="2.4140625" style="24" customWidth="1"/>
    <col min="5389" max="5389" width="9.58203125" style="24" customWidth="1"/>
    <col min="5390" max="5390" width="20.9140625" style="24" customWidth="1"/>
    <col min="5391" max="5391" width="7.4140625" style="24" customWidth="1"/>
    <col min="5392" max="5635" width="8.9140625" style="24"/>
    <col min="5636" max="5636" width="1.08203125" style="24" customWidth="1"/>
    <col min="5637" max="5637" width="5.4140625" style="24" customWidth="1"/>
    <col min="5638" max="5638" width="16.58203125" style="24" customWidth="1"/>
    <col min="5639" max="5639" width="1.58203125" style="24" customWidth="1"/>
    <col min="5640" max="5640" width="7.58203125" style="24" customWidth="1"/>
    <col min="5641" max="5641" width="6.58203125" style="24" customWidth="1"/>
    <col min="5642" max="5642" width="2.58203125" style="24" customWidth="1"/>
    <col min="5643" max="5643" width="9" style="24" customWidth="1"/>
    <col min="5644" max="5644" width="2.4140625" style="24" customWidth="1"/>
    <col min="5645" max="5645" width="9.58203125" style="24" customWidth="1"/>
    <col min="5646" max="5646" width="20.9140625" style="24" customWidth="1"/>
    <col min="5647" max="5647" width="7.4140625" style="24" customWidth="1"/>
    <col min="5648" max="5891" width="8.9140625" style="24"/>
    <col min="5892" max="5892" width="1.08203125" style="24" customWidth="1"/>
    <col min="5893" max="5893" width="5.4140625" style="24" customWidth="1"/>
    <col min="5894" max="5894" width="16.58203125" style="24" customWidth="1"/>
    <col min="5895" max="5895" width="1.58203125" style="24" customWidth="1"/>
    <col min="5896" max="5896" width="7.58203125" style="24" customWidth="1"/>
    <col min="5897" max="5897" width="6.58203125" style="24" customWidth="1"/>
    <col min="5898" max="5898" width="2.58203125" style="24" customWidth="1"/>
    <col min="5899" max="5899" width="9" style="24" customWidth="1"/>
    <col min="5900" max="5900" width="2.4140625" style="24" customWidth="1"/>
    <col min="5901" max="5901" width="9.58203125" style="24" customWidth="1"/>
    <col min="5902" max="5902" width="20.9140625" style="24" customWidth="1"/>
    <col min="5903" max="5903" width="7.4140625" style="24" customWidth="1"/>
    <col min="5904" max="6147" width="8.9140625" style="24"/>
    <col min="6148" max="6148" width="1.08203125" style="24" customWidth="1"/>
    <col min="6149" max="6149" width="5.4140625" style="24" customWidth="1"/>
    <col min="6150" max="6150" width="16.58203125" style="24" customWidth="1"/>
    <col min="6151" max="6151" width="1.58203125" style="24" customWidth="1"/>
    <col min="6152" max="6152" width="7.58203125" style="24" customWidth="1"/>
    <col min="6153" max="6153" width="6.58203125" style="24" customWidth="1"/>
    <col min="6154" max="6154" width="2.58203125" style="24" customWidth="1"/>
    <col min="6155" max="6155" width="9" style="24" customWidth="1"/>
    <col min="6156" max="6156" width="2.4140625" style="24" customWidth="1"/>
    <col min="6157" max="6157" width="9.58203125" style="24" customWidth="1"/>
    <col min="6158" max="6158" width="20.9140625" style="24" customWidth="1"/>
    <col min="6159" max="6159" width="7.4140625" style="24" customWidth="1"/>
    <col min="6160" max="6403" width="8.9140625" style="24"/>
    <col min="6404" max="6404" width="1.08203125" style="24" customWidth="1"/>
    <col min="6405" max="6405" width="5.4140625" style="24" customWidth="1"/>
    <col min="6406" max="6406" width="16.58203125" style="24" customWidth="1"/>
    <col min="6407" max="6407" width="1.58203125" style="24" customWidth="1"/>
    <col min="6408" max="6408" width="7.58203125" style="24" customWidth="1"/>
    <col min="6409" max="6409" width="6.58203125" style="24" customWidth="1"/>
    <col min="6410" max="6410" width="2.58203125" style="24" customWidth="1"/>
    <col min="6411" max="6411" width="9" style="24" customWidth="1"/>
    <col min="6412" max="6412" width="2.4140625" style="24" customWidth="1"/>
    <col min="6413" max="6413" width="9.58203125" style="24" customWidth="1"/>
    <col min="6414" max="6414" width="20.9140625" style="24" customWidth="1"/>
    <col min="6415" max="6415" width="7.4140625" style="24" customWidth="1"/>
    <col min="6416" max="6659" width="8.9140625" style="24"/>
    <col min="6660" max="6660" width="1.08203125" style="24" customWidth="1"/>
    <col min="6661" max="6661" width="5.4140625" style="24" customWidth="1"/>
    <col min="6662" max="6662" width="16.58203125" style="24" customWidth="1"/>
    <col min="6663" max="6663" width="1.58203125" style="24" customWidth="1"/>
    <col min="6664" max="6664" width="7.58203125" style="24" customWidth="1"/>
    <col min="6665" max="6665" width="6.58203125" style="24" customWidth="1"/>
    <col min="6666" max="6666" width="2.58203125" style="24" customWidth="1"/>
    <col min="6667" max="6667" width="9" style="24" customWidth="1"/>
    <col min="6668" max="6668" width="2.4140625" style="24" customWidth="1"/>
    <col min="6669" max="6669" width="9.58203125" style="24" customWidth="1"/>
    <col min="6670" max="6670" width="20.9140625" style="24" customWidth="1"/>
    <col min="6671" max="6671" width="7.4140625" style="24" customWidth="1"/>
    <col min="6672" max="6915" width="8.9140625" style="24"/>
    <col min="6916" max="6916" width="1.08203125" style="24" customWidth="1"/>
    <col min="6917" max="6917" width="5.4140625" style="24" customWidth="1"/>
    <col min="6918" max="6918" width="16.58203125" style="24" customWidth="1"/>
    <col min="6919" max="6919" width="1.58203125" style="24" customWidth="1"/>
    <col min="6920" max="6920" width="7.58203125" style="24" customWidth="1"/>
    <col min="6921" max="6921" width="6.58203125" style="24" customWidth="1"/>
    <col min="6922" max="6922" width="2.58203125" style="24" customWidth="1"/>
    <col min="6923" max="6923" width="9" style="24" customWidth="1"/>
    <col min="6924" max="6924" width="2.4140625" style="24" customWidth="1"/>
    <col min="6925" max="6925" width="9.58203125" style="24" customWidth="1"/>
    <col min="6926" max="6926" width="20.9140625" style="24" customWidth="1"/>
    <col min="6927" max="6927" width="7.4140625" style="24" customWidth="1"/>
    <col min="6928" max="7171" width="8.9140625" style="24"/>
    <col min="7172" max="7172" width="1.08203125" style="24" customWidth="1"/>
    <col min="7173" max="7173" width="5.4140625" style="24" customWidth="1"/>
    <col min="7174" max="7174" width="16.58203125" style="24" customWidth="1"/>
    <col min="7175" max="7175" width="1.58203125" style="24" customWidth="1"/>
    <col min="7176" max="7176" width="7.58203125" style="24" customWidth="1"/>
    <col min="7177" max="7177" width="6.58203125" style="24" customWidth="1"/>
    <col min="7178" max="7178" width="2.58203125" style="24" customWidth="1"/>
    <col min="7179" max="7179" width="9" style="24" customWidth="1"/>
    <col min="7180" max="7180" width="2.4140625" style="24" customWidth="1"/>
    <col min="7181" max="7181" width="9.58203125" style="24" customWidth="1"/>
    <col min="7182" max="7182" width="20.9140625" style="24" customWidth="1"/>
    <col min="7183" max="7183" width="7.4140625" style="24" customWidth="1"/>
    <col min="7184" max="7427" width="8.9140625" style="24"/>
    <col min="7428" max="7428" width="1.08203125" style="24" customWidth="1"/>
    <col min="7429" max="7429" width="5.4140625" style="24" customWidth="1"/>
    <col min="7430" max="7430" width="16.58203125" style="24" customWidth="1"/>
    <col min="7431" max="7431" width="1.58203125" style="24" customWidth="1"/>
    <col min="7432" max="7432" width="7.58203125" style="24" customWidth="1"/>
    <col min="7433" max="7433" width="6.58203125" style="24" customWidth="1"/>
    <col min="7434" max="7434" width="2.58203125" style="24" customWidth="1"/>
    <col min="7435" max="7435" width="9" style="24" customWidth="1"/>
    <col min="7436" max="7436" width="2.4140625" style="24" customWidth="1"/>
    <col min="7437" max="7437" width="9.58203125" style="24" customWidth="1"/>
    <col min="7438" max="7438" width="20.9140625" style="24" customWidth="1"/>
    <col min="7439" max="7439" width="7.4140625" style="24" customWidth="1"/>
    <col min="7440" max="7683" width="8.9140625" style="24"/>
    <col min="7684" max="7684" width="1.08203125" style="24" customWidth="1"/>
    <col min="7685" max="7685" width="5.4140625" style="24" customWidth="1"/>
    <col min="7686" max="7686" width="16.58203125" style="24" customWidth="1"/>
    <col min="7687" max="7687" width="1.58203125" style="24" customWidth="1"/>
    <col min="7688" max="7688" width="7.58203125" style="24" customWidth="1"/>
    <col min="7689" max="7689" width="6.58203125" style="24" customWidth="1"/>
    <col min="7690" max="7690" width="2.58203125" style="24" customWidth="1"/>
    <col min="7691" max="7691" width="9" style="24" customWidth="1"/>
    <col min="7692" max="7692" width="2.4140625" style="24" customWidth="1"/>
    <col min="7693" max="7693" width="9.58203125" style="24" customWidth="1"/>
    <col min="7694" max="7694" width="20.9140625" style="24" customWidth="1"/>
    <col min="7695" max="7695" width="7.4140625" style="24" customWidth="1"/>
    <col min="7696" max="7939" width="8.9140625" style="24"/>
    <col min="7940" max="7940" width="1.08203125" style="24" customWidth="1"/>
    <col min="7941" max="7941" width="5.4140625" style="24" customWidth="1"/>
    <col min="7942" max="7942" width="16.58203125" style="24" customWidth="1"/>
    <col min="7943" max="7943" width="1.58203125" style="24" customWidth="1"/>
    <col min="7944" max="7944" width="7.58203125" style="24" customWidth="1"/>
    <col min="7945" max="7945" width="6.58203125" style="24" customWidth="1"/>
    <col min="7946" max="7946" width="2.58203125" style="24" customWidth="1"/>
    <col min="7947" max="7947" width="9" style="24" customWidth="1"/>
    <col min="7948" max="7948" width="2.4140625" style="24" customWidth="1"/>
    <col min="7949" max="7949" width="9.58203125" style="24" customWidth="1"/>
    <col min="7950" max="7950" width="20.9140625" style="24" customWidth="1"/>
    <col min="7951" max="7951" width="7.4140625" style="24" customWidth="1"/>
    <col min="7952" max="8195" width="8.9140625" style="24"/>
    <col min="8196" max="8196" width="1.08203125" style="24" customWidth="1"/>
    <col min="8197" max="8197" width="5.4140625" style="24" customWidth="1"/>
    <col min="8198" max="8198" width="16.58203125" style="24" customWidth="1"/>
    <col min="8199" max="8199" width="1.58203125" style="24" customWidth="1"/>
    <col min="8200" max="8200" width="7.58203125" style="24" customWidth="1"/>
    <col min="8201" max="8201" width="6.58203125" style="24" customWidth="1"/>
    <col min="8202" max="8202" width="2.58203125" style="24" customWidth="1"/>
    <col min="8203" max="8203" width="9" style="24" customWidth="1"/>
    <col min="8204" max="8204" width="2.4140625" style="24" customWidth="1"/>
    <col min="8205" max="8205" width="9.58203125" style="24" customWidth="1"/>
    <col min="8206" max="8206" width="20.9140625" style="24" customWidth="1"/>
    <col min="8207" max="8207" width="7.4140625" style="24" customWidth="1"/>
    <col min="8208" max="8451" width="8.9140625" style="24"/>
    <col min="8452" max="8452" width="1.08203125" style="24" customWidth="1"/>
    <col min="8453" max="8453" width="5.4140625" style="24" customWidth="1"/>
    <col min="8454" max="8454" width="16.58203125" style="24" customWidth="1"/>
    <col min="8455" max="8455" width="1.58203125" style="24" customWidth="1"/>
    <col min="8456" max="8456" width="7.58203125" style="24" customWidth="1"/>
    <col min="8457" max="8457" width="6.58203125" style="24" customWidth="1"/>
    <col min="8458" max="8458" width="2.58203125" style="24" customWidth="1"/>
    <col min="8459" max="8459" width="9" style="24" customWidth="1"/>
    <col min="8460" max="8460" width="2.4140625" style="24" customWidth="1"/>
    <col min="8461" max="8461" width="9.58203125" style="24" customWidth="1"/>
    <col min="8462" max="8462" width="20.9140625" style="24" customWidth="1"/>
    <col min="8463" max="8463" width="7.4140625" style="24" customWidth="1"/>
    <col min="8464" max="8707" width="8.9140625" style="24"/>
    <col min="8708" max="8708" width="1.08203125" style="24" customWidth="1"/>
    <col min="8709" max="8709" width="5.4140625" style="24" customWidth="1"/>
    <col min="8710" max="8710" width="16.58203125" style="24" customWidth="1"/>
    <col min="8711" max="8711" width="1.58203125" style="24" customWidth="1"/>
    <col min="8712" max="8712" width="7.58203125" style="24" customWidth="1"/>
    <col min="8713" max="8713" width="6.58203125" style="24" customWidth="1"/>
    <col min="8714" max="8714" width="2.58203125" style="24" customWidth="1"/>
    <col min="8715" max="8715" width="9" style="24" customWidth="1"/>
    <col min="8716" max="8716" width="2.4140625" style="24" customWidth="1"/>
    <col min="8717" max="8717" width="9.58203125" style="24" customWidth="1"/>
    <col min="8718" max="8718" width="20.9140625" style="24" customWidth="1"/>
    <col min="8719" max="8719" width="7.4140625" style="24" customWidth="1"/>
    <col min="8720" max="8963" width="8.9140625" style="24"/>
    <col min="8964" max="8964" width="1.08203125" style="24" customWidth="1"/>
    <col min="8965" max="8965" width="5.4140625" style="24" customWidth="1"/>
    <col min="8966" max="8966" width="16.58203125" style="24" customWidth="1"/>
    <col min="8967" max="8967" width="1.58203125" style="24" customWidth="1"/>
    <col min="8968" max="8968" width="7.58203125" style="24" customWidth="1"/>
    <col min="8969" max="8969" width="6.58203125" style="24" customWidth="1"/>
    <col min="8970" max="8970" width="2.58203125" style="24" customWidth="1"/>
    <col min="8971" max="8971" width="9" style="24" customWidth="1"/>
    <col min="8972" max="8972" width="2.4140625" style="24" customWidth="1"/>
    <col min="8973" max="8973" width="9.58203125" style="24" customWidth="1"/>
    <col min="8974" max="8974" width="20.9140625" style="24" customWidth="1"/>
    <col min="8975" max="8975" width="7.4140625" style="24" customWidth="1"/>
    <col min="8976" max="9219" width="8.9140625" style="24"/>
    <col min="9220" max="9220" width="1.08203125" style="24" customWidth="1"/>
    <col min="9221" max="9221" width="5.4140625" style="24" customWidth="1"/>
    <col min="9222" max="9222" width="16.58203125" style="24" customWidth="1"/>
    <col min="9223" max="9223" width="1.58203125" style="24" customWidth="1"/>
    <col min="9224" max="9224" width="7.58203125" style="24" customWidth="1"/>
    <col min="9225" max="9225" width="6.58203125" style="24" customWidth="1"/>
    <col min="9226" max="9226" width="2.58203125" style="24" customWidth="1"/>
    <col min="9227" max="9227" width="9" style="24" customWidth="1"/>
    <col min="9228" max="9228" width="2.4140625" style="24" customWidth="1"/>
    <col min="9229" max="9229" width="9.58203125" style="24" customWidth="1"/>
    <col min="9230" max="9230" width="20.9140625" style="24" customWidth="1"/>
    <col min="9231" max="9231" width="7.4140625" style="24" customWidth="1"/>
    <col min="9232" max="9475" width="8.9140625" style="24"/>
    <col min="9476" max="9476" width="1.08203125" style="24" customWidth="1"/>
    <col min="9477" max="9477" width="5.4140625" style="24" customWidth="1"/>
    <col min="9478" max="9478" width="16.58203125" style="24" customWidth="1"/>
    <col min="9479" max="9479" width="1.58203125" style="24" customWidth="1"/>
    <col min="9480" max="9480" width="7.58203125" style="24" customWidth="1"/>
    <col min="9481" max="9481" width="6.58203125" style="24" customWidth="1"/>
    <col min="9482" max="9482" width="2.58203125" style="24" customWidth="1"/>
    <col min="9483" max="9483" width="9" style="24" customWidth="1"/>
    <col min="9484" max="9484" width="2.4140625" style="24" customWidth="1"/>
    <col min="9485" max="9485" width="9.58203125" style="24" customWidth="1"/>
    <col min="9486" max="9486" width="20.9140625" style="24" customWidth="1"/>
    <col min="9487" max="9487" width="7.4140625" style="24" customWidth="1"/>
    <col min="9488" max="9731" width="8.9140625" style="24"/>
    <col min="9732" max="9732" width="1.08203125" style="24" customWidth="1"/>
    <col min="9733" max="9733" width="5.4140625" style="24" customWidth="1"/>
    <col min="9734" max="9734" width="16.58203125" style="24" customWidth="1"/>
    <col min="9735" max="9735" width="1.58203125" style="24" customWidth="1"/>
    <col min="9736" max="9736" width="7.58203125" style="24" customWidth="1"/>
    <col min="9737" max="9737" width="6.58203125" style="24" customWidth="1"/>
    <col min="9738" max="9738" width="2.58203125" style="24" customWidth="1"/>
    <col min="9739" max="9739" width="9" style="24" customWidth="1"/>
    <col min="9740" max="9740" width="2.4140625" style="24" customWidth="1"/>
    <col min="9741" max="9741" width="9.58203125" style="24" customWidth="1"/>
    <col min="9742" max="9742" width="20.9140625" style="24" customWidth="1"/>
    <col min="9743" max="9743" width="7.4140625" style="24" customWidth="1"/>
    <col min="9744" max="9987" width="8.9140625" style="24"/>
    <col min="9988" max="9988" width="1.08203125" style="24" customWidth="1"/>
    <col min="9989" max="9989" width="5.4140625" style="24" customWidth="1"/>
    <col min="9990" max="9990" width="16.58203125" style="24" customWidth="1"/>
    <col min="9991" max="9991" width="1.58203125" style="24" customWidth="1"/>
    <col min="9992" max="9992" width="7.58203125" style="24" customWidth="1"/>
    <col min="9993" max="9993" width="6.58203125" style="24" customWidth="1"/>
    <col min="9994" max="9994" width="2.58203125" style="24" customWidth="1"/>
    <col min="9995" max="9995" width="9" style="24" customWidth="1"/>
    <col min="9996" max="9996" width="2.4140625" style="24" customWidth="1"/>
    <col min="9997" max="9997" width="9.58203125" style="24" customWidth="1"/>
    <col min="9998" max="9998" width="20.9140625" style="24" customWidth="1"/>
    <col min="9999" max="9999" width="7.4140625" style="24" customWidth="1"/>
    <col min="10000" max="10243" width="8.9140625" style="24"/>
    <col min="10244" max="10244" width="1.08203125" style="24" customWidth="1"/>
    <col min="10245" max="10245" width="5.4140625" style="24" customWidth="1"/>
    <col min="10246" max="10246" width="16.58203125" style="24" customWidth="1"/>
    <col min="10247" max="10247" width="1.58203125" style="24" customWidth="1"/>
    <col min="10248" max="10248" width="7.58203125" style="24" customWidth="1"/>
    <col min="10249" max="10249" width="6.58203125" style="24" customWidth="1"/>
    <col min="10250" max="10250" width="2.58203125" style="24" customWidth="1"/>
    <col min="10251" max="10251" width="9" style="24" customWidth="1"/>
    <col min="10252" max="10252" width="2.4140625" style="24" customWidth="1"/>
    <col min="10253" max="10253" width="9.58203125" style="24" customWidth="1"/>
    <col min="10254" max="10254" width="20.9140625" style="24" customWidth="1"/>
    <col min="10255" max="10255" width="7.4140625" style="24" customWidth="1"/>
    <col min="10256" max="10499" width="8.9140625" style="24"/>
    <col min="10500" max="10500" width="1.08203125" style="24" customWidth="1"/>
    <col min="10501" max="10501" width="5.4140625" style="24" customWidth="1"/>
    <col min="10502" max="10502" width="16.58203125" style="24" customWidth="1"/>
    <col min="10503" max="10503" width="1.58203125" style="24" customWidth="1"/>
    <col min="10504" max="10504" width="7.58203125" style="24" customWidth="1"/>
    <col min="10505" max="10505" width="6.58203125" style="24" customWidth="1"/>
    <col min="10506" max="10506" width="2.58203125" style="24" customWidth="1"/>
    <col min="10507" max="10507" width="9" style="24" customWidth="1"/>
    <col min="10508" max="10508" width="2.4140625" style="24" customWidth="1"/>
    <col min="10509" max="10509" width="9.58203125" style="24" customWidth="1"/>
    <col min="10510" max="10510" width="20.9140625" style="24" customWidth="1"/>
    <col min="10511" max="10511" width="7.4140625" style="24" customWidth="1"/>
    <col min="10512" max="10755" width="8.9140625" style="24"/>
    <col min="10756" max="10756" width="1.08203125" style="24" customWidth="1"/>
    <col min="10757" max="10757" width="5.4140625" style="24" customWidth="1"/>
    <col min="10758" max="10758" width="16.58203125" style="24" customWidth="1"/>
    <col min="10759" max="10759" width="1.58203125" style="24" customWidth="1"/>
    <col min="10760" max="10760" width="7.58203125" style="24" customWidth="1"/>
    <col min="10761" max="10761" width="6.58203125" style="24" customWidth="1"/>
    <col min="10762" max="10762" width="2.58203125" style="24" customWidth="1"/>
    <col min="10763" max="10763" width="9" style="24" customWidth="1"/>
    <col min="10764" max="10764" width="2.4140625" style="24" customWidth="1"/>
    <col min="10765" max="10765" width="9.58203125" style="24" customWidth="1"/>
    <col min="10766" max="10766" width="20.9140625" style="24" customWidth="1"/>
    <col min="10767" max="10767" width="7.4140625" style="24" customWidth="1"/>
    <col min="10768" max="11011" width="8.9140625" style="24"/>
    <col min="11012" max="11012" width="1.08203125" style="24" customWidth="1"/>
    <col min="11013" max="11013" width="5.4140625" style="24" customWidth="1"/>
    <col min="11014" max="11014" width="16.58203125" style="24" customWidth="1"/>
    <col min="11015" max="11015" width="1.58203125" style="24" customWidth="1"/>
    <col min="11016" max="11016" width="7.58203125" style="24" customWidth="1"/>
    <col min="11017" max="11017" width="6.58203125" style="24" customWidth="1"/>
    <col min="11018" max="11018" width="2.58203125" style="24" customWidth="1"/>
    <col min="11019" max="11019" width="9" style="24" customWidth="1"/>
    <col min="11020" max="11020" width="2.4140625" style="24" customWidth="1"/>
    <col min="11021" max="11021" width="9.58203125" style="24" customWidth="1"/>
    <col min="11022" max="11022" width="20.9140625" style="24" customWidth="1"/>
    <col min="11023" max="11023" width="7.4140625" style="24" customWidth="1"/>
    <col min="11024" max="11267" width="8.9140625" style="24"/>
    <col min="11268" max="11268" width="1.08203125" style="24" customWidth="1"/>
    <col min="11269" max="11269" width="5.4140625" style="24" customWidth="1"/>
    <col min="11270" max="11270" width="16.58203125" style="24" customWidth="1"/>
    <col min="11271" max="11271" width="1.58203125" style="24" customWidth="1"/>
    <col min="11272" max="11272" width="7.58203125" style="24" customWidth="1"/>
    <col min="11273" max="11273" width="6.58203125" style="24" customWidth="1"/>
    <col min="11274" max="11274" width="2.58203125" style="24" customWidth="1"/>
    <col min="11275" max="11275" width="9" style="24" customWidth="1"/>
    <col min="11276" max="11276" width="2.4140625" style="24" customWidth="1"/>
    <col min="11277" max="11277" width="9.58203125" style="24" customWidth="1"/>
    <col min="11278" max="11278" width="20.9140625" style="24" customWidth="1"/>
    <col min="11279" max="11279" width="7.4140625" style="24" customWidth="1"/>
    <col min="11280" max="11523" width="8.9140625" style="24"/>
    <col min="11524" max="11524" width="1.08203125" style="24" customWidth="1"/>
    <col min="11525" max="11525" width="5.4140625" style="24" customWidth="1"/>
    <col min="11526" max="11526" width="16.58203125" style="24" customWidth="1"/>
    <col min="11527" max="11527" width="1.58203125" style="24" customWidth="1"/>
    <col min="11528" max="11528" width="7.58203125" style="24" customWidth="1"/>
    <col min="11529" max="11529" width="6.58203125" style="24" customWidth="1"/>
    <col min="11530" max="11530" width="2.58203125" style="24" customWidth="1"/>
    <col min="11531" max="11531" width="9" style="24" customWidth="1"/>
    <col min="11532" max="11532" width="2.4140625" style="24" customWidth="1"/>
    <col min="11533" max="11533" width="9.58203125" style="24" customWidth="1"/>
    <col min="11534" max="11534" width="20.9140625" style="24" customWidth="1"/>
    <col min="11535" max="11535" width="7.4140625" style="24" customWidth="1"/>
    <col min="11536" max="11779" width="8.9140625" style="24"/>
    <col min="11780" max="11780" width="1.08203125" style="24" customWidth="1"/>
    <col min="11781" max="11781" width="5.4140625" style="24" customWidth="1"/>
    <col min="11782" max="11782" width="16.58203125" style="24" customWidth="1"/>
    <col min="11783" max="11783" width="1.58203125" style="24" customWidth="1"/>
    <col min="11784" max="11784" width="7.58203125" style="24" customWidth="1"/>
    <col min="11785" max="11785" width="6.58203125" style="24" customWidth="1"/>
    <col min="11786" max="11786" width="2.58203125" style="24" customWidth="1"/>
    <col min="11787" max="11787" width="9" style="24" customWidth="1"/>
    <col min="11788" max="11788" width="2.4140625" style="24" customWidth="1"/>
    <col min="11789" max="11789" width="9.58203125" style="24" customWidth="1"/>
    <col min="11790" max="11790" width="20.9140625" style="24" customWidth="1"/>
    <col min="11791" max="11791" width="7.4140625" style="24" customWidth="1"/>
    <col min="11792" max="12035" width="8.9140625" style="24"/>
    <col min="12036" max="12036" width="1.08203125" style="24" customWidth="1"/>
    <col min="12037" max="12037" width="5.4140625" style="24" customWidth="1"/>
    <col min="12038" max="12038" width="16.58203125" style="24" customWidth="1"/>
    <col min="12039" max="12039" width="1.58203125" style="24" customWidth="1"/>
    <col min="12040" max="12040" width="7.58203125" style="24" customWidth="1"/>
    <col min="12041" max="12041" width="6.58203125" style="24" customWidth="1"/>
    <col min="12042" max="12042" width="2.58203125" style="24" customWidth="1"/>
    <col min="12043" max="12043" width="9" style="24" customWidth="1"/>
    <col min="12044" max="12044" width="2.4140625" style="24" customWidth="1"/>
    <col min="12045" max="12045" width="9.58203125" style="24" customWidth="1"/>
    <col min="12046" max="12046" width="20.9140625" style="24" customWidth="1"/>
    <col min="12047" max="12047" width="7.4140625" style="24" customWidth="1"/>
    <col min="12048" max="12291" width="8.9140625" style="24"/>
    <col min="12292" max="12292" width="1.08203125" style="24" customWidth="1"/>
    <col min="12293" max="12293" width="5.4140625" style="24" customWidth="1"/>
    <col min="12294" max="12294" width="16.58203125" style="24" customWidth="1"/>
    <col min="12295" max="12295" width="1.58203125" style="24" customWidth="1"/>
    <col min="12296" max="12296" width="7.58203125" style="24" customWidth="1"/>
    <col min="12297" max="12297" width="6.58203125" style="24" customWidth="1"/>
    <col min="12298" max="12298" width="2.58203125" style="24" customWidth="1"/>
    <col min="12299" max="12299" width="9" style="24" customWidth="1"/>
    <col min="12300" max="12300" width="2.4140625" style="24" customWidth="1"/>
    <col min="12301" max="12301" width="9.58203125" style="24" customWidth="1"/>
    <col min="12302" max="12302" width="20.9140625" style="24" customWidth="1"/>
    <col min="12303" max="12303" width="7.4140625" style="24" customWidth="1"/>
    <col min="12304" max="12547" width="8.9140625" style="24"/>
    <col min="12548" max="12548" width="1.08203125" style="24" customWidth="1"/>
    <col min="12549" max="12549" width="5.4140625" style="24" customWidth="1"/>
    <col min="12550" max="12550" width="16.58203125" style="24" customWidth="1"/>
    <col min="12551" max="12551" width="1.58203125" style="24" customWidth="1"/>
    <col min="12552" max="12552" width="7.58203125" style="24" customWidth="1"/>
    <col min="12553" max="12553" width="6.58203125" style="24" customWidth="1"/>
    <col min="12554" max="12554" width="2.58203125" style="24" customWidth="1"/>
    <col min="12555" max="12555" width="9" style="24" customWidth="1"/>
    <col min="12556" max="12556" width="2.4140625" style="24" customWidth="1"/>
    <col min="12557" max="12557" width="9.58203125" style="24" customWidth="1"/>
    <col min="12558" max="12558" width="20.9140625" style="24" customWidth="1"/>
    <col min="12559" max="12559" width="7.4140625" style="24" customWidth="1"/>
    <col min="12560" max="12803" width="8.9140625" style="24"/>
    <col min="12804" max="12804" width="1.08203125" style="24" customWidth="1"/>
    <col min="12805" max="12805" width="5.4140625" style="24" customWidth="1"/>
    <col min="12806" max="12806" width="16.58203125" style="24" customWidth="1"/>
    <col min="12807" max="12807" width="1.58203125" style="24" customWidth="1"/>
    <col min="12808" max="12808" width="7.58203125" style="24" customWidth="1"/>
    <col min="12809" max="12809" width="6.58203125" style="24" customWidth="1"/>
    <col min="12810" max="12810" width="2.58203125" style="24" customWidth="1"/>
    <col min="12811" max="12811" width="9" style="24" customWidth="1"/>
    <col min="12812" max="12812" width="2.4140625" style="24" customWidth="1"/>
    <col min="12813" max="12813" width="9.58203125" style="24" customWidth="1"/>
    <col min="12814" max="12814" width="20.9140625" style="24" customWidth="1"/>
    <col min="12815" max="12815" width="7.4140625" style="24" customWidth="1"/>
    <col min="12816" max="13059" width="8.9140625" style="24"/>
    <col min="13060" max="13060" width="1.08203125" style="24" customWidth="1"/>
    <col min="13061" max="13061" width="5.4140625" style="24" customWidth="1"/>
    <col min="13062" max="13062" width="16.58203125" style="24" customWidth="1"/>
    <col min="13063" max="13063" width="1.58203125" style="24" customWidth="1"/>
    <col min="13064" max="13064" width="7.58203125" style="24" customWidth="1"/>
    <col min="13065" max="13065" width="6.58203125" style="24" customWidth="1"/>
    <col min="13066" max="13066" width="2.58203125" style="24" customWidth="1"/>
    <col min="13067" max="13067" width="9" style="24" customWidth="1"/>
    <col min="13068" max="13068" width="2.4140625" style="24" customWidth="1"/>
    <col min="13069" max="13069" width="9.58203125" style="24" customWidth="1"/>
    <col min="13070" max="13070" width="20.9140625" style="24" customWidth="1"/>
    <col min="13071" max="13071" width="7.4140625" style="24" customWidth="1"/>
    <col min="13072" max="13315" width="8.9140625" style="24"/>
    <col min="13316" max="13316" width="1.08203125" style="24" customWidth="1"/>
    <col min="13317" max="13317" width="5.4140625" style="24" customWidth="1"/>
    <col min="13318" max="13318" width="16.58203125" style="24" customWidth="1"/>
    <col min="13319" max="13319" width="1.58203125" style="24" customWidth="1"/>
    <col min="13320" max="13320" width="7.58203125" style="24" customWidth="1"/>
    <col min="13321" max="13321" width="6.58203125" style="24" customWidth="1"/>
    <col min="13322" max="13322" width="2.58203125" style="24" customWidth="1"/>
    <col min="13323" max="13323" width="9" style="24" customWidth="1"/>
    <col min="13324" max="13324" width="2.4140625" style="24" customWidth="1"/>
    <col min="13325" max="13325" width="9.58203125" style="24" customWidth="1"/>
    <col min="13326" max="13326" width="20.9140625" style="24" customWidth="1"/>
    <col min="13327" max="13327" width="7.4140625" style="24" customWidth="1"/>
    <col min="13328" max="13571" width="8.9140625" style="24"/>
    <col min="13572" max="13572" width="1.08203125" style="24" customWidth="1"/>
    <col min="13573" max="13573" width="5.4140625" style="24" customWidth="1"/>
    <col min="13574" max="13574" width="16.58203125" style="24" customWidth="1"/>
    <col min="13575" max="13575" width="1.58203125" style="24" customWidth="1"/>
    <col min="13576" max="13576" width="7.58203125" style="24" customWidth="1"/>
    <col min="13577" max="13577" width="6.58203125" style="24" customWidth="1"/>
    <col min="13578" max="13578" width="2.58203125" style="24" customWidth="1"/>
    <col min="13579" max="13579" width="9" style="24" customWidth="1"/>
    <col min="13580" max="13580" width="2.4140625" style="24" customWidth="1"/>
    <col min="13581" max="13581" width="9.58203125" style="24" customWidth="1"/>
    <col min="13582" max="13582" width="20.9140625" style="24" customWidth="1"/>
    <col min="13583" max="13583" width="7.4140625" style="24" customWidth="1"/>
    <col min="13584" max="13827" width="8.9140625" style="24"/>
    <col min="13828" max="13828" width="1.08203125" style="24" customWidth="1"/>
    <col min="13829" max="13829" width="5.4140625" style="24" customWidth="1"/>
    <col min="13830" max="13830" width="16.58203125" style="24" customWidth="1"/>
    <col min="13831" max="13831" width="1.58203125" style="24" customWidth="1"/>
    <col min="13832" max="13832" width="7.58203125" style="24" customWidth="1"/>
    <col min="13833" max="13833" width="6.58203125" style="24" customWidth="1"/>
    <col min="13834" max="13834" width="2.58203125" style="24" customWidth="1"/>
    <col min="13835" max="13835" width="9" style="24" customWidth="1"/>
    <col min="13836" max="13836" width="2.4140625" style="24" customWidth="1"/>
    <col min="13837" max="13837" width="9.58203125" style="24" customWidth="1"/>
    <col min="13838" max="13838" width="20.9140625" style="24" customWidth="1"/>
    <col min="13839" max="13839" width="7.4140625" style="24" customWidth="1"/>
    <col min="13840" max="14083" width="8.9140625" style="24"/>
    <col min="14084" max="14084" width="1.08203125" style="24" customWidth="1"/>
    <col min="14085" max="14085" width="5.4140625" style="24" customWidth="1"/>
    <col min="14086" max="14086" width="16.58203125" style="24" customWidth="1"/>
    <col min="14087" max="14087" width="1.58203125" style="24" customWidth="1"/>
    <col min="14088" max="14088" width="7.58203125" style="24" customWidth="1"/>
    <col min="14089" max="14089" width="6.58203125" style="24" customWidth="1"/>
    <col min="14090" max="14090" width="2.58203125" style="24" customWidth="1"/>
    <col min="14091" max="14091" width="9" style="24" customWidth="1"/>
    <col min="14092" max="14092" width="2.4140625" style="24" customWidth="1"/>
    <col min="14093" max="14093" width="9.58203125" style="24" customWidth="1"/>
    <col min="14094" max="14094" width="20.9140625" style="24" customWidth="1"/>
    <col min="14095" max="14095" width="7.4140625" style="24" customWidth="1"/>
    <col min="14096" max="14339" width="8.9140625" style="24"/>
    <col min="14340" max="14340" width="1.08203125" style="24" customWidth="1"/>
    <col min="14341" max="14341" width="5.4140625" style="24" customWidth="1"/>
    <col min="14342" max="14342" width="16.58203125" style="24" customWidth="1"/>
    <col min="14343" max="14343" width="1.58203125" style="24" customWidth="1"/>
    <col min="14344" max="14344" width="7.58203125" style="24" customWidth="1"/>
    <col min="14345" max="14345" width="6.58203125" style="24" customWidth="1"/>
    <col min="14346" max="14346" width="2.58203125" style="24" customWidth="1"/>
    <col min="14347" max="14347" width="9" style="24" customWidth="1"/>
    <col min="14348" max="14348" width="2.4140625" style="24" customWidth="1"/>
    <col min="14349" max="14349" width="9.58203125" style="24" customWidth="1"/>
    <col min="14350" max="14350" width="20.9140625" style="24" customWidth="1"/>
    <col min="14351" max="14351" width="7.4140625" style="24" customWidth="1"/>
    <col min="14352" max="14595" width="8.9140625" style="24"/>
    <col min="14596" max="14596" width="1.08203125" style="24" customWidth="1"/>
    <col min="14597" max="14597" width="5.4140625" style="24" customWidth="1"/>
    <col min="14598" max="14598" width="16.58203125" style="24" customWidth="1"/>
    <col min="14599" max="14599" width="1.58203125" style="24" customWidth="1"/>
    <col min="14600" max="14600" width="7.58203125" style="24" customWidth="1"/>
    <col min="14601" max="14601" width="6.58203125" style="24" customWidth="1"/>
    <col min="14602" max="14602" width="2.58203125" style="24" customWidth="1"/>
    <col min="14603" max="14603" width="9" style="24" customWidth="1"/>
    <col min="14604" max="14604" width="2.4140625" style="24" customWidth="1"/>
    <col min="14605" max="14605" width="9.58203125" style="24" customWidth="1"/>
    <col min="14606" max="14606" width="20.9140625" style="24" customWidth="1"/>
    <col min="14607" max="14607" width="7.4140625" style="24" customWidth="1"/>
    <col min="14608" max="14851" width="8.9140625" style="24"/>
    <col min="14852" max="14852" width="1.08203125" style="24" customWidth="1"/>
    <col min="14853" max="14853" width="5.4140625" style="24" customWidth="1"/>
    <col min="14854" max="14854" width="16.58203125" style="24" customWidth="1"/>
    <col min="14855" max="14855" width="1.58203125" style="24" customWidth="1"/>
    <col min="14856" max="14856" width="7.58203125" style="24" customWidth="1"/>
    <col min="14857" max="14857" width="6.58203125" style="24" customWidth="1"/>
    <col min="14858" max="14858" width="2.58203125" style="24" customWidth="1"/>
    <col min="14859" max="14859" width="9" style="24" customWidth="1"/>
    <col min="14860" max="14860" width="2.4140625" style="24" customWidth="1"/>
    <col min="14861" max="14861" width="9.58203125" style="24" customWidth="1"/>
    <col min="14862" max="14862" width="20.9140625" style="24" customWidth="1"/>
    <col min="14863" max="14863" width="7.4140625" style="24" customWidth="1"/>
    <col min="14864" max="15107" width="8.9140625" style="24"/>
    <col min="15108" max="15108" width="1.08203125" style="24" customWidth="1"/>
    <col min="15109" max="15109" width="5.4140625" style="24" customWidth="1"/>
    <col min="15110" max="15110" width="16.58203125" style="24" customWidth="1"/>
    <col min="15111" max="15111" width="1.58203125" style="24" customWidth="1"/>
    <col min="15112" max="15112" width="7.58203125" style="24" customWidth="1"/>
    <col min="15113" max="15113" width="6.58203125" style="24" customWidth="1"/>
    <col min="15114" max="15114" width="2.58203125" style="24" customWidth="1"/>
    <col min="15115" max="15115" width="9" style="24" customWidth="1"/>
    <col min="15116" max="15116" width="2.4140625" style="24" customWidth="1"/>
    <col min="15117" max="15117" width="9.58203125" style="24" customWidth="1"/>
    <col min="15118" max="15118" width="20.9140625" style="24" customWidth="1"/>
    <col min="15119" max="15119" width="7.4140625" style="24" customWidth="1"/>
    <col min="15120" max="15363" width="8.9140625" style="24"/>
    <col min="15364" max="15364" width="1.08203125" style="24" customWidth="1"/>
    <col min="15365" max="15365" width="5.4140625" style="24" customWidth="1"/>
    <col min="15366" max="15366" width="16.58203125" style="24" customWidth="1"/>
    <col min="15367" max="15367" width="1.58203125" style="24" customWidth="1"/>
    <col min="15368" max="15368" width="7.58203125" style="24" customWidth="1"/>
    <col min="15369" max="15369" width="6.58203125" style="24" customWidth="1"/>
    <col min="15370" max="15370" width="2.58203125" style="24" customWidth="1"/>
    <col min="15371" max="15371" width="9" style="24" customWidth="1"/>
    <col min="15372" max="15372" width="2.4140625" style="24" customWidth="1"/>
    <col min="15373" max="15373" width="9.58203125" style="24" customWidth="1"/>
    <col min="15374" max="15374" width="20.9140625" style="24" customWidth="1"/>
    <col min="15375" max="15375" width="7.4140625" style="24" customWidth="1"/>
    <col min="15376" max="15619" width="8.9140625" style="24"/>
    <col min="15620" max="15620" width="1.08203125" style="24" customWidth="1"/>
    <col min="15621" max="15621" width="5.4140625" style="24" customWidth="1"/>
    <col min="15622" max="15622" width="16.58203125" style="24" customWidth="1"/>
    <col min="15623" max="15623" width="1.58203125" style="24" customWidth="1"/>
    <col min="15624" max="15624" width="7.58203125" style="24" customWidth="1"/>
    <col min="15625" max="15625" width="6.58203125" style="24" customWidth="1"/>
    <col min="15626" max="15626" width="2.58203125" style="24" customWidth="1"/>
    <col min="15627" max="15627" width="9" style="24" customWidth="1"/>
    <col min="15628" max="15628" width="2.4140625" style="24" customWidth="1"/>
    <col min="15629" max="15629" width="9.58203125" style="24" customWidth="1"/>
    <col min="15630" max="15630" width="20.9140625" style="24" customWidth="1"/>
    <col min="15631" max="15631" width="7.4140625" style="24" customWidth="1"/>
    <col min="15632" max="15875" width="8.9140625" style="24"/>
    <col min="15876" max="15876" width="1.08203125" style="24" customWidth="1"/>
    <col min="15877" max="15877" width="5.4140625" style="24" customWidth="1"/>
    <col min="15878" max="15878" width="16.58203125" style="24" customWidth="1"/>
    <col min="15879" max="15879" width="1.58203125" style="24" customWidth="1"/>
    <col min="15880" max="15880" width="7.58203125" style="24" customWidth="1"/>
    <col min="15881" max="15881" width="6.58203125" style="24" customWidth="1"/>
    <col min="15882" max="15882" width="2.58203125" style="24" customWidth="1"/>
    <col min="15883" max="15883" width="9" style="24" customWidth="1"/>
    <col min="15884" max="15884" width="2.4140625" style="24" customWidth="1"/>
    <col min="15885" max="15885" width="9.58203125" style="24" customWidth="1"/>
    <col min="15886" max="15886" width="20.9140625" style="24" customWidth="1"/>
    <col min="15887" max="15887" width="7.4140625" style="24" customWidth="1"/>
    <col min="15888" max="16131" width="8.9140625" style="24"/>
    <col min="16132" max="16132" width="1.08203125" style="24" customWidth="1"/>
    <col min="16133" max="16133" width="5.4140625" style="24" customWidth="1"/>
    <col min="16134" max="16134" width="16.58203125" style="24" customWidth="1"/>
    <col min="16135" max="16135" width="1.58203125" style="24" customWidth="1"/>
    <col min="16136" max="16136" width="7.58203125" style="24" customWidth="1"/>
    <col min="16137" max="16137" width="6.58203125" style="24" customWidth="1"/>
    <col min="16138" max="16138" width="2.58203125" style="24" customWidth="1"/>
    <col min="16139" max="16139" width="9" style="24" customWidth="1"/>
    <col min="16140" max="16140" width="2.4140625" style="24" customWidth="1"/>
    <col min="16141" max="16141" width="9.58203125" style="24" customWidth="1"/>
    <col min="16142" max="16142" width="20.9140625" style="24" customWidth="1"/>
    <col min="16143" max="16143" width="7.4140625" style="24" customWidth="1"/>
    <col min="16144" max="16384" width="8.9140625" style="24"/>
  </cols>
  <sheetData>
    <row r="1" spans="1:15" ht="18" customHeight="1">
      <c r="A1" s="175" t="s">
        <v>239</v>
      </c>
      <c r="B1" s="175"/>
      <c r="C1" s="175"/>
      <c r="D1" s="175"/>
      <c r="E1" s="175"/>
      <c r="F1" s="175"/>
      <c r="G1" s="175"/>
      <c r="H1" s="175"/>
      <c r="I1" s="175"/>
      <c r="J1" s="175"/>
      <c r="K1" s="175"/>
      <c r="L1" s="175"/>
      <c r="M1" s="175"/>
      <c r="N1" s="175"/>
      <c r="O1" s="175"/>
    </row>
    <row r="2" spans="1:15" ht="18" customHeight="1">
      <c r="A2" s="176"/>
      <c r="B2" s="176"/>
      <c r="C2" s="176"/>
      <c r="D2" s="176"/>
      <c r="E2" s="176"/>
      <c r="F2" s="176"/>
      <c r="G2" s="176"/>
      <c r="H2" s="176"/>
      <c r="I2" s="176"/>
      <c r="J2" s="176"/>
      <c r="K2" s="176"/>
      <c r="L2" s="176"/>
      <c r="M2" s="176"/>
      <c r="N2" s="176"/>
      <c r="O2" s="176"/>
    </row>
    <row r="3" spans="1:15" s="25" customFormat="1" ht="20" customHeight="1">
      <c r="A3" s="177" t="s">
        <v>221</v>
      </c>
      <c r="B3" s="177"/>
      <c r="C3" s="177"/>
      <c r="D3" s="177"/>
      <c r="E3" s="177"/>
      <c r="F3" s="177"/>
      <c r="G3" s="177"/>
      <c r="H3" s="177"/>
      <c r="I3" s="177"/>
      <c r="J3" s="177"/>
      <c r="K3" s="177"/>
      <c r="L3" s="177"/>
      <c r="M3" s="177"/>
      <c r="N3" s="177"/>
      <c r="O3" s="177"/>
    </row>
    <row r="4" spans="1:15" s="25" customFormat="1" ht="27.65" customHeight="1">
      <c r="A4" s="178"/>
      <c r="B4" s="179" t="s">
        <v>222</v>
      </c>
      <c r="C4" s="180"/>
      <c r="D4" s="241"/>
      <c r="E4" s="242"/>
      <c r="F4" s="242"/>
      <c r="G4" s="242"/>
      <c r="H4" s="242"/>
      <c r="I4" s="242"/>
      <c r="J4" s="242"/>
      <c r="K4" s="242"/>
      <c r="L4" s="242"/>
      <c r="M4" s="242"/>
      <c r="N4" s="242"/>
      <c r="O4" s="243"/>
    </row>
    <row r="5" spans="1:15" s="25" customFormat="1" ht="20" customHeight="1">
      <c r="A5" s="178"/>
      <c r="B5" s="181" t="s">
        <v>210</v>
      </c>
      <c r="C5" s="180"/>
      <c r="D5" s="182" t="s">
        <v>211</v>
      </c>
      <c r="E5" s="244"/>
      <c r="F5" s="244"/>
      <c r="G5" s="244"/>
      <c r="H5" s="244"/>
      <c r="I5" s="244"/>
      <c r="J5" s="244"/>
      <c r="K5" s="244"/>
      <c r="L5" s="244"/>
      <c r="M5" s="244"/>
      <c r="N5" s="244"/>
      <c r="O5" s="245"/>
    </row>
    <row r="6" spans="1:15" s="25" customFormat="1" ht="20" customHeight="1">
      <c r="A6" s="178"/>
      <c r="B6" s="183"/>
      <c r="C6" s="183"/>
      <c r="D6" s="183"/>
      <c r="E6" s="184"/>
      <c r="F6" s="184"/>
      <c r="G6" s="184"/>
      <c r="H6" s="184"/>
      <c r="I6" s="184"/>
      <c r="J6" s="184"/>
      <c r="K6" s="184"/>
      <c r="L6" s="184"/>
      <c r="M6" s="184"/>
      <c r="N6" s="184"/>
      <c r="O6" s="184"/>
    </row>
    <row r="7" spans="1:15" s="25" customFormat="1" ht="20" customHeight="1">
      <c r="A7" s="177" t="s">
        <v>212</v>
      </c>
      <c r="B7" s="177"/>
      <c r="C7" s="177"/>
      <c r="D7" s="177"/>
      <c r="E7" s="177"/>
      <c r="F7" s="177"/>
      <c r="G7" s="177"/>
      <c r="H7" s="177"/>
      <c r="I7" s="177"/>
      <c r="J7" s="177"/>
      <c r="K7" s="177"/>
      <c r="L7" s="177"/>
      <c r="M7" s="177"/>
      <c r="N7" s="177"/>
      <c r="O7" s="177"/>
    </row>
    <row r="8" spans="1:15" s="25" customFormat="1" ht="20" customHeight="1">
      <c r="A8" s="185"/>
      <c r="B8" s="186" t="s">
        <v>213</v>
      </c>
      <c r="C8" s="187"/>
      <c r="D8" s="246"/>
      <c r="E8" s="247"/>
      <c r="F8" s="247"/>
      <c r="G8" s="247"/>
      <c r="H8" s="247"/>
      <c r="I8" s="247"/>
      <c r="J8" s="247"/>
      <c r="K8" s="248"/>
      <c r="L8" s="248"/>
      <c r="M8" s="248"/>
      <c r="N8" s="247"/>
      <c r="O8" s="249"/>
    </row>
    <row r="9" spans="1:15" s="25" customFormat="1" ht="20" customHeight="1">
      <c r="A9" s="185"/>
      <c r="B9" s="188" t="s">
        <v>214</v>
      </c>
      <c r="C9" s="189"/>
      <c r="D9" s="86"/>
      <c r="E9" s="86"/>
      <c r="F9" s="86"/>
      <c r="G9" s="86"/>
      <c r="H9" s="86"/>
      <c r="I9" s="86"/>
      <c r="J9" s="86"/>
      <c r="K9" s="86"/>
      <c r="L9" s="86"/>
      <c r="M9" s="86"/>
      <c r="N9" s="86"/>
      <c r="O9" s="86"/>
    </row>
    <row r="10" spans="1:15" s="25" customFormat="1" ht="22.75" customHeight="1">
      <c r="A10" s="185"/>
      <c r="B10" s="188" t="s">
        <v>215</v>
      </c>
      <c r="C10" s="190"/>
      <c r="D10" s="191" t="s">
        <v>216</v>
      </c>
      <c r="E10" s="73"/>
      <c r="F10" s="71"/>
      <c r="G10" s="71"/>
      <c r="H10" s="71"/>
      <c r="I10" s="192" t="s">
        <v>217</v>
      </c>
      <c r="J10" s="193"/>
      <c r="K10" s="71"/>
      <c r="L10" s="71"/>
      <c r="M10" s="71"/>
      <c r="N10" s="71"/>
      <c r="O10" s="72"/>
    </row>
    <row r="11" spans="1:15" s="25" customFormat="1" ht="22.75" customHeight="1">
      <c r="A11" s="185"/>
      <c r="B11" s="194"/>
      <c r="C11" s="194"/>
      <c r="D11" s="195"/>
      <c r="E11" s="196"/>
      <c r="F11" s="196"/>
      <c r="G11" s="196"/>
      <c r="H11" s="196"/>
      <c r="I11" s="197"/>
      <c r="J11" s="197"/>
      <c r="K11" s="196"/>
      <c r="L11" s="196"/>
      <c r="M11" s="196"/>
      <c r="N11" s="196"/>
      <c r="O11" s="196"/>
    </row>
    <row r="12" spans="1:15" s="25" customFormat="1" ht="20" customHeight="1">
      <c r="A12" s="177" t="s">
        <v>218</v>
      </c>
      <c r="B12" s="177"/>
      <c r="C12" s="177"/>
      <c r="D12" s="177"/>
      <c r="E12" s="177"/>
      <c r="F12" s="177"/>
      <c r="G12" s="177"/>
      <c r="H12" s="177"/>
      <c r="I12" s="177"/>
      <c r="J12" s="177"/>
      <c r="K12" s="177"/>
      <c r="L12" s="177"/>
      <c r="M12" s="177"/>
      <c r="N12" s="177"/>
      <c r="O12" s="177"/>
    </row>
    <row r="13" spans="1:15" ht="20" customHeight="1">
      <c r="A13" s="185"/>
      <c r="B13" s="198" t="s">
        <v>87</v>
      </c>
      <c r="C13" s="198"/>
      <c r="D13" s="250"/>
      <c r="E13" s="251"/>
      <c r="F13" s="252"/>
      <c r="G13" s="199"/>
      <c r="H13" s="200"/>
      <c r="I13" s="200"/>
      <c r="J13" s="200"/>
      <c r="K13" s="200"/>
      <c r="L13" s="200"/>
      <c r="M13" s="200"/>
      <c r="N13" s="200"/>
      <c r="O13" s="201"/>
    </row>
    <row r="14" spans="1:15" ht="20" customHeight="1">
      <c r="A14" s="185"/>
      <c r="B14" s="202" t="s">
        <v>223</v>
      </c>
      <c r="C14" s="198"/>
      <c r="D14" s="203" t="s">
        <v>231</v>
      </c>
      <c r="E14" s="203"/>
      <c r="F14" s="203"/>
      <c r="G14" s="203"/>
      <c r="H14" s="203"/>
      <c r="I14" s="203"/>
      <c r="J14" s="203" t="s">
        <v>232</v>
      </c>
      <c r="K14" s="204"/>
      <c r="L14" s="204"/>
      <c r="M14" s="204"/>
      <c r="N14" s="203"/>
      <c r="O14" s="203"/>
    </row>
    <row r="15" spans="1:15" ht="20" customHeight="1">
      <c r="A15" s="185"/>
      <c r="B15" s="198"/>
      <c r="C15" s="198"/>
      <c r="D15" s="27"/>
      <c r="E15" s="205" t="s">
        <v>224</v>
      </c>
      <c r="F15" s="28"/>
      <c r="G15" s="205" t="s">
        <v>226</v>
      </c>
      <c r="H15" s="28"/>
      <c r="I15" s="206" t="s">
        <v>227</v>
      </c>
      <c r="J15" s="28"/>
      <c r="K15" s="205" t="s">
        <v>224</v>
      </c>
      <c r="L15" s="28"/>
      <c r="M15" s="205" t="s">
        <v>226</v>
      </c>
      <c r="N15" s="28"/>
      <c r="O15" s="206" t="s">
        <v>227</v>
      </c>
    </row>
    <row r="16" spans="1:15" ht="20" customHeight="1">
      <c r="A16" s="185"/>
      <c r="B16" s="198" t="s">
        <v>10</v>
      </c>
      <c r="C16" s="198"/>
      <c r="D16" s="69"/>
      <c r="E16" s="69"/>
      <c r="F16" s="69"/>
      <c r="G16" s="69"/>
      <c r="H16" s="69"/>
      <c r="I16" s="207" t="s">
        <v>88</v>
      </c>
      <c r="J16" s="208"/>
      <c r="K16" s="208"/>
      <c r="L16" s="208"/>
      <c r="M16" s="208"/>
      <c r="N16" s="208"/>
      <c r="O16" s="209"/>
    </row>
    <row r="17" spans="1:15" ht="20" customHeight="1">
      <c r="A17" s="185"/>
      <c r="B17" s="198" t="s">
        <v>228</v>
      </c>
      <c r="C17" s="198"/>
      <c r="D17" s="69"/>
      <c r="E17" s="69"/>
      <c r="F17" s="69"/>
      <c r="G17" s="69"/>
      <c r="H17" s="69"/>
      <c r="I17" s="210" t="s">
        <v>88</v>
      </c>
      <c r="J17" s="208"/>
      <c r="K17" s="208"/>
      <c r="L17" s="208"/>
      <c r="M17" s="208"/>
      <c r="N17" s="208"/>
      <c r="O17" s="209"/>
    </row>
    <row r="18" spans="1:15" ht="20" customHeight="1">
      <c r="A18" s="185"/>
      <c r="B18" s="198" t="s">
        <v>11</v>
      </c>
      <c r="C18" s="198"/>
      <c r="D18" s="69"/>
      <c r="E18" s="69"/>
      <c r="F18" s="69"/>
      <c r="G18" s="69"/>
      <c r="H18" s="69"/>
      <c r="I18" s="210" t="s">
        <v>88</v>
      </c>
      <c r="J18" s="208"/>
      <c r="K18" s="208"/>
      <c r="L18" s="208"/>
      <c r="M18" s="208"/>
      <c r="N18" s="208"/>
      <c r="O18" s="209"/>
    </row>
    <row r="19" spans="1:15" ht="20" customHeight="1">
      <c r="A19" s="185"/>
      <c r="B19" s="211" t="s">
        <v>89</v>
      </c>
      <c r="C19" s="211"/>
      <c r="D19" s="203" t="s">
        <v>90</v>
      </c>
      <c r="E19" s="203"/>
      <c r="F19" s="203"/>
      <c r="G19" s="203"/>
      <c r="H19" s="203"/>
      <c r="I19" s="203"/>
      <c r="J19" s="258"/>
      <c r="K19" s="259"/>
      <c r="L19" s="259"/>
      <c r="M19" s="259"/>
      <c r="N19" s="259"/>
      <c r="O19" s="212" t="s">
        <v>88</v>
      </c>
    </row>
    <row r="20" spans="1:15" ht="20" customHeight="1">
      <c r="A20" s="185"/>
      <c r="B20" s="211"/>
      <c r="C20" s="211"/>
      <c r="D20" s="203" t="s">
        <v>91</v>
      </c>
      <c r="E20" s="203"/>
      <c r="F20" s="203"/>
      <c r="G20" s="203"/>
      <c r="H20" s="203"/>
      <c r="I20" s="203"/>
      <c r="J20" s="69"/>
      <c r="K20" s="70"/>
      <c r="L20" s="70"/>
      <c r="M20" s="70"/>
      <c r="N20" s="69"/>
      <c r="O20" s="213" t="s">
        <v>88</v>
      </c>
    </row>
    <row r="21" spans="1:15" ht="20" customHeight="1">
      <c r="A21" s="185"/>
      <c r="B21" s="211"/>
      <c r="C21" s="211"/>
      <c r="D21" s="203" t="s">
        <v>92</v>
      </c>
      <c r="E21" s="203"/>
      <c r="F21" s="203"/>
      <c r="G21" s="203"/>
      <c r="H21" s="203"/>
      <c r="I21" s="203"/>
      <c r="J21" s="69"/>
      <c r="K21" s="70"/>
      <c r="L21" s="70"/>
      <c r="M21" s="70"/>
      <c r="N21" s="69"/>
      <c r="O21" s="213" t="s">
        <v>88</v>
      </c>
    </row>
    <row r="22" spans="1:15" ht="20" customHeight="1">
      <c r="A22" s="185"/>
      <c r="B22" s="211"/>
      <c r="C22" s="211"/>
      <c r="D22" s="203" t="s">
        <v>238</v>
      </c>
      <c r="E22" s="203"/>
      <c r="F22" s="203"/>
      <c r="G22" s="203"/>
      <c r="H22" s="203"/>
      <c r="I22" s="203"/>
      <c r="J22" s="69"/>
      <c r="K22" s="70"/>
      <c r="L22" s="70"/>
      <c r="M22" s="70"/>
      <c r="N22" s="69"/>
      <c r="O22" s="213" t="s">
        <v>88</v>
      </c>
    </row>
    <row r="23" spans="1:15" ht="20" customHeight="1">
      <c r="A23" s="185"/>
      <c r="B23" s="211"/>
      <c r="C23" s="211"/>
      <c r="D23" s="203" t="s">
        <v>93</v>
      </c>
      <c r="E23" s="203"/>
      <c r="F23" s="203"/>
      <c r="G23" s="203"/>
      <c r="H23" s="203"/>
      <c r="I23" s="203"/>
      <c r="J23" s="69"/>
      <c r="K23" s="70"/>
      <c r="L23" s="70"/>
      <c r="M23" s="70"/>
      <c r="N23" s="69"/>
      <c r="O23" s="213" t="s">
        <v>88</v>
      </c>
    </row>
    <row r="24" spans="1:15" ht="20" customHeight="1">
      <c r="A24" s="185"/>
      <c r="B24" s="211"/>
      <c r="C24" s="211"/>
      <c r="D24" s="203" t="s">
        <v>94</v>
      </c>
      <c r="E24" s="203"/>
      <c r="F24" s="203"/>
      <c r="G24" s="203"/>
      <c r="H24" s="203"/>
      <c r="I24" s="203"/>
      <c r="J24" s="69"/>
      <c r="K24" s="70"/>
      <c r="L24" s="70"/>
      <c r="M24" s="70"/>
      <c r="N24" s="69"/>
      <c r="O24" s="213" t="s">
        <v>88</v>
      </c>
    </row>
    <row r="25" spans="1:15" ht="20" customHeight="1">
      <c r="A25" s="185"/>
      <c r="B25" s="211"/>
      <c r="C25" s="211"/>
      <c r="D25" s="203" t="s">
        <v>95</v>
      </c>
      <c r="E25" s="203"/>
      <c r="F25" s="203"/>
      <c r="G25" s="203"/>
      <c r="H25" s="203"/>
      <c r="I25" s="203"/>
      <c r="J25" s="69"/>
      <c r="K25" s="70"/>
      <c r="L25" s="70"/>
      <c r="M25" s="70"/>
      <c r="N25" s="69"/>
      <c r="O25" s="213" t="s">
        <v>88</v>
      </c>
    </row>
    <row r="26" spans="1:15" ht="20" customHeight="1">
      <c r="A26" s="185"/>
      <c r="B26" s="211"/>
      <c r="C26" s="211"/>
      <c r="D26" s="203" t="s">
        <v>103</v>
      </c>
      <c r="E26" s="203"/>
      <c r="F26" s="203"/>
      <c r="G26" s="203"/>
      <c r="H26" s="203"/>
      <c r="I26" s="203"/>
      <c r="J26" s="69"/>
      <c r="K26" s="70"/>
      <c r="L26" s="70"/>
      <c r="M26" s="70"/>
      <c r="N26" s="69"/>
      <c r="O26" s="213" t="s">
        <v>88</v>
      </c>
    </row>
    <row r="27" spans="1:15" ht="20" customHeight="1">
      <c r="A27" s="185"/>
      <c r="B27" s="211"/>
      <c r="C27" s="211"/>
      <c r="D27" s="214" t="s">
        <v>96</v>
      </c>
      <c r="E27" s="214"/>
      <c r="F27" s="214"/>
      <c r="G27" s="214"/>
      <c r="H27" s="214"/>
      <c r="I27" s="214"/>
      <c r="J27" s="85"/>
      <c r="K27" s="85"/>
      <c r="L27" s="85"/>
      <c r="M27" s="85"/>
      <c r="N27" s="85"/>
      <c r="O27" s="213" t="s">
        <v>88</v>
      </c>
    </row>
    <row r="28" spans="1:15" ht="20" customHeight="1">
      <c r="A28" s="185"/>
      <c r="B28" s="211"/>
      <c r="C28" s="215"/>
      <c r="D28" s="216" t="s">
        <v>225</v>
      </c>
      <c r="E28" s="253"/>
      <c r="F28" s="253"/>
      <c r="G28" s="253"/>
      <c r="H28" s="253"/>
      <c r="I28" s="217" t="s">
        <v>97</v>
      </c>
      <c r="J28" s="79"/>
      <c r="K28" s="80"/>
      <c r="L28" s="80"/>
      <c r="M28" s="80"/>
      <c r="N28" s="80"/>
      <c r="O28" s="218" t="s">
        <v>88</v>
      </c>
    </row>
    <row r="29" spans="1:15" ht="20" customHeight="1">
      <c r="A29" s="185"/>
      <c r="B29" s="211"/>
      <c r="C29" s="215"/>
      <c r="D29" s="216" t="s">
        <v>225</v>
      </c>
      <c r="E29" s="253"/>
      <c r="F29" s="253"/>
      <c r="G29" s="253"/>
      <c r="H29" s="253"/>
      <c r="I29" s="217" t="s">
        <v>97</v>
      </c>
      <c r="J29" s="79"/>
      <c r="K29" s="80"/>
      <c r="L29" s="80"/>
      <c r="M29" s="80"/>
      <c r="N29" s="80"/>
      <c r="O29" s="218" t="s">
        <v>88</v>
      </c>
    </row>
    <row r="30" spans="1:15" ht="20" customHeight="1">
      <c r="A30" s="185"/>
      <c r="B30" s="211"/>
      <c r="C30" s="215"/>
      <c r="D30" s="216" t="s">
        <v>225</v>
      </c>
      <c r="E30" s="254"/>
      <c r="F30" s="254"/>
      <c r="G30" s="254"/>
      <c r="H30" s="254"/>
      <c r="I30" s="217" t="s">
        <v>97</v>
      </c>
      <c r="J30" s="81"/>
      <c r="K30" s="82"/>
      <c r="L30" s="82"/>
      <c r="M30" s="82"/>
      <c r="N30" s="82"/>
      <c r="O30" s="218" t="s">
        <v>88</v>
      </c>
    </row>
    <row r="31" spans="1:15" ht="20" customHeight="1">
      <c r="A31" s="185"/>
      <c r="B31" s="211"/>
      <c r="C31" s="215"/>
      <c r="D31" s="216" t="s">
        <v>225</v>
      </c>
      <c r="E31" s="253"/>
      <c r="F31" s="253"/>
      <c r="G31" s="253"/>
      <c r="H31" s="253"/>
      <c r="I31" s="217" t="s">
        <v>97</v>
      </c>
      <c r="J31" s="83"/>
      <c r="K31" s="84"/>
      <c r="L31" s="84"/>
      <c r="M31" s="84"/>
      <c r="N31" s="84"/>
      <c r="O31" s="219" t="s">
        <v>88</v>
      </c>
    </row>
    <row r="32" spans="1:15" ht="20" customHeight="1">
      <c r="A32" s="185"/>
      <c r="B32" s="198" t="s">
        <v>98</v>
      </c>
      <c r="C32" s="198"/>
      <c r="D32" s="77"/>
      <c r="E32" s="78"/>
      <c r="F32" s="220" t="s">
        <v>99</v>
      </c>
      <c r="G32" s="220"/>
      <c r="H32" s="221"/>
      <c r="I32" s="220"/>
      <c r="J32" s="220"/>
      <c r="K32" s="220"/>
      <c r="L32" s="220"/>
      <c r="M32" s="220"/>
      <c r="N32" s="220"/>
      <c r="O32" s="222"/>
    </row>
    <row r="33" spans="1:15" ht="20" customHeight="1">
      <c r="A33" s="185"/>
      <c r="B33" s="198" t="s">
        <v>100</v>
      </c>
      <c r="C33" s="223"/>
      <c r="D33" s="224" t="s">
        <v>101</v>
      </c>
      <c r="E33" s="255"/>
      <c r="F33" s="255"/>
      <c r="G33" s="225" t="s">
        <v>229</v>
      </c>
      <c r="H33" s="224" t="s">
        <v>230</v>
      </c>
      <c r="I33" s="255"/>
      <c r="J33" s="255"/>
      <c r="K33" s="225" t="s">
        <v>229</v>
      </c>
      <c r="L33" s="226"/>
      <c r="M33" s="226"/>
      <c r="N33" s="225"/>
      <c r="O33" s="227"/>
    </row>
    <row r="34" spans="1:15" ht="20" customHeight="1">
      <c r="A34" s="185"/>
      <c r="B34" s="256" t="s">
        <v>102</v>
      </c>
      <c r="C34" s="256"/>
      <c r="D34" s="89"/>
      <c r="E34" s="90"/>
      <c r="F34" s="90"/>
      <c r="G34" s="90"/>
      <c r="H34" s="89"/>
      <c r="I34" s="90"/>
      <c r="J34" s="90"/>
      <c r="K34" s="90"/>
      <c r="L34" s="90"/>
      <c r="M34" s="90"/>
      <c r="N34" s="90"/>
      <c r="O34" s="90"/>
    </row>
    <row r="35" spans="1:15" ht="20" customHeight="1">
      <c r="A35" s="185"/>
      <c r="B35" s="194"/>
      <c r="C35" s="194"/>
      <c r="D35" s="228"/>
      <c r="E35" s="228"/>
      <c r="F35" s="228"/>
      <c r="G35" s="228"/>
      <c r="H35" s="228"/>
      <c r="I35" s="228"/>
      <c r="J35" s="228"/>
      <c r="K35" s="228"/>
      <c r="L35" s="228"/>
      <c r="M35" s="228"/>
      <c r="N35" s="228"/>
      <c r="O35" s="228"/>
    </row>
    <row r="36" spans="1:15" ht="20" customHeight="1">
      <c r="A36" s="177" t="s">
        <v>261</v>
      </c>
      <c r="B36" s="177"/>
      <c r="C36" s="177"/>
      <c r="D36" s="177"/>
      <c r="E36" s="177"/>
      <c r="F36" s="177"/>
      <c r="G36" s="177"/>
      <c r="H36" s="177"/>
      <c r="I36" s="177"/>
      <c r="J36" s="177"/>
      <c r="K36" s="177"/>
      <c r="L36" s="177"/>
      <c r="M36" s="177"/>
      <c r="N36" s="177"/>
      <c r="O36" s="177"/>
    </row>
    <row r="37" spans="1:15" ht="20" customHeight="1">
      <c r="A37" s="230"/>
      <c r="B37" s="231" t="s">
        <v>256</v>
      </c>
      <c r="C37" s="231"/>
      <c r="D37" s="232" t="s">
        <v>257</v>
      </c>
      <c r="E37" s="233"/>
      <c r="F37" s="233"/>
      <c r="G37" s="233"/>
      <c r="H37" s="234"/>
      <c r="I37" s="235"/>
      <c r="J37" s="236"/>
      <c r="K37" s="237"/>
      <c r="L37" s="87"/>
      <c r="M37" s="87"/>
      <c r="N37" s="88"/>
      <c r="O37" s="238"/>
    </row>
    <row r="38" spans="1:15" ht="20" customHeight="1">
      <c r="A38" s="230"/>
      <c r="B38" s="231"/>
      <c r="C38" s="231"/>
      <c r="D38" s="232" t="s">
        <v>258</v>
      </c>
      <c r="E38" s="233"/>
      <c r="F38" s="233"/>
      <c r="G38" s="233"/>
      <c r="H38" s="234"/>
      <c r="I38" s="235"/>
      <c r="J38" s="236"/>
      <c r="K38" s="237"/>
      <c r="L38" s="87"/>
      <c r="M38" s="87"/>
      <c r="N38" s="88"/>
      <c r="O38" s="238"/>
    </row>
    <row r="39" spans="1:15" ht="20" customHeight="1">
      <c r="A39" s="230"/>
      <c r="B39" s="231"/>
      <c r="C39" s="231"/>
      <c r="D39" s="232" t="s">
        <v>259</v>
      </c>
      <c r="E39" s="233"/>
      <c r="F39" s="233"/>
      <c r="G39" s="233"/>
      <c r="H39" s="234"/>
      <c r="I39" s="235"/>
      <c r="J39" s="236"/>
      <c r="K39" s="237"/>
      <c r="L39" s="87"/>
      <c r="M39" s="87"/>
      <c r="N39" s="88"/>
      <c r="O39" s="238"/>
    </row>
    <row r="40" spans="1:15" ht="20" customHeight="1">
      <c r="A40" s="230"/>
      <c r="B40" s="231"/>
      <c r="C40" s="231"/>
      <c r="D40" s="232" t="s">
        <v>260</v>
      </c>
      <c r="E40" s="233"/>
      <c r="F40" s="233"/>
      <c r="G40" s="233"/>
      <c r="H40" s="234"/>
      <c r="I40" s="235"/>
      <c r="J40" s="236"/>
      <c r="K40" s="237"/>
      <c r="L40" s="87"/>
      <c r="M40" s="87"/>
      <c r="N40" s="88"/>
      <c r="O40" s="238"/>
    </row>
    <row r="41" spans="1:15" ht="15" customHeight="1">
      <c r="A41" s="185"/>
      <c r="B41" s="257" t="s">
        <v>236</v>
      </c>
      <c r="C41" s="257"/>
      <c r="D41" s="257"/>
      <c r="E41" s="257"/>
      <c r="F41" s="257"/>
      <c r="G41" s="257"/>
      <c r="H41" s="257"/>
      <c r="I41" s="257"/>
      <c r="J41" s="257"/>
      <c r="K41" s="257"/>
      <c r="L41" s="257"/>
      <c r="M41" s="257"/>
      <c r="N41" s="257"/>
      <c r="O41" s="257"/>
    </row>
    <row r="42" spans="1:15">
      <c r="A42" s="185"/>
      <c r="B42" s="257"/>
      <c r="C42" s="257"/>
      <c r="D42" s="257"/>
      <c r="E42" s="257"/>
      <c r="F42" s="257"/>
      <c r="G42" s="257"/>
      <c r="H42" s="257"/>
      <c r="I42" s="257"/>
      <c r="J42" s="257"/>
      <c r="K42" s="257"/>
      <c r="L42" s="257"/>
      <c r="M42" s="257"/>
      <c r="N42" s="257"/>
      <c r="O42" s="257"/>
    </row>
  </sheetData>
  <sheetProtection algorithmName="SHA-512" hashValue="hoZ6MqKrLuQLj4++EvPWiWMq/pwbgpsVs2S3dCUihxldb+xeAOABiWKLfLD0gHk5jeb2VS6qI69cmxZf0jU1fQ==" saltValue="1JY+TPxST1CpqE3XJOKQgQ==" spinCount="100000" sheet="1" formatRows="0"/>
  <mergeCells count="72">
    <mergeCell ref="B10:C10"/>
    <mergeCell ref="E10:H10"/>
    <mergeCell ref="I10:J10"/>
    <mergeCell ref="K10:O10"/>
    <mergeCell ref="A1:O1"/>
    <mergeCell ref="A3:O3"/>
    <mergeCell ref="B4:C4"/>
    <mergeCell ref="D4:O4"/>
    <mergeCell ref="B5:C5"/>
    <mergeCell ref="E5:O5"/>
    <mergeCell ref="A7:O7"/>
    <mergeCell ref="B8:C8"/>
    <mergeCell ref="D8:O8"/>
    <mergeCell ref="B9:C9"/>
    <mergeCell ref="D9:O9"/>
    <mergeCell ref="A12:O12"/>
    <mergeCell ref="B13:C13"/>
    <mergeCell ref="D13:F13"/>
    <mergeCell ref="G13:O13"/>
    <mergeCell ref="B14:C15"/>
    <mergeCell ref="D14:I14"/>
    <mergeCell ref="J14:O14"/>
    <mergeCell ref="B16:C16"/>
    <mergeCell ref="D16:H16"/>
    <mergeCell ref="J16:O16"/>
    <mergeCell ref="B17:C17"/>
    <mergeCell ref="D17:H17"/>
    <mergeCell ref="J17:O17"/>
    <mergeCell ref="B18:C18"/>
    <mergeCell ref="D18:H18"/>
    <mergeCell ref="J18:O18"/>
    <mergeCell ref="B19:C31"/>
    <mergeCell ref="D19:I19"/>
    <mergeCell ref="J19:N19"/>
    <mergeCell ref="D20:I20"/>
    <mergeCell ref="J20:N20"/>
    <mergeCell ref="D21:I21"/>
    <mergeCell ref="J21:N21"/>
    <mergeCell ref="D22:I22"/>
    <mergeCell ref="J22:N22"/>
    <mergeCell ref="D23:I23"/>
    <mergeCell ref="J23:N23"/>
    <mergeCell ref="D24:I24"/>
    <mergeCell ref="J24:N24"/>
    <mergeCell ref="D25:I25"/>
    <mergeCell ref="J25:N25"/>
    <mergeCell ref="D26:I26"/>
    <mergeCell ref="J26:N26"/>
    <mergeCell ref="D27:I27"/>
    <mergeCell ref="J27:N27"/>
    <mergeCell ref="E28:H28"/>
    <mergeCell ref="J28:N28"/>
    <mergeCell ref="E29:H29"/>
    <mergeCell ref="J29:N29"/>
    <mergeCell ref="E30:H30"/>
    <mergeCell ref="J30:N30"/>
    <mergeCell ref="B34:C34"/>
    <mergeCell ref="D34:O34"/>
    <mergeCell ref="B41:O42"/>
    <mergeCell ref="E31:H31"/>
    <mergeCell ref="J31:N31"/>
    <mergeCell ref="B32:C32"/>
    <mergeCell ref="D32:E32"/>
    <mergeCell ref="B33:C33"/>
    <mergeCell ref="E33:F33"/>
    <mergeCell ref="I33:J33"/>
    <mergeCell ref="A36:O36"/>
    <mergeCell ref="B37:C40"/>
    <mergeCell ref="L37:N37"/>
    <mergeCell ref="L38:N38"/>
    <mergeCell ref="L39:N39"/>
    <mergeCell ref="L40:N40"/>
  </mergeCells>
  <phoneticPr fontId="2"/>
  <dataValidations count="9">
    <dataValidation type="list" allowBlank="1" showErrorMessage="1" sqref="D13:F13" xr:uid="{00000000-0002-0000-0100-000000000000}">
      <formula1>"　,新築,増築,改築"</formula1>
    </dataValidation>
    <dataValidation allowBlank="1" showErrorMessage="1" sqref="G13" xr:uid="{00000000-0002-0000-0100-000001000000}"/>
    <dataValidation type="whole" operator="greaterThanOrEqual" allowBlank="1" showErrorMessage="1" sqref="WVT983078:WVU983078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F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F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F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F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F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F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F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F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F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F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F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F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F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F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F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WLX983078:WLY983078 JH33:JI33 TD33:TE33 ACZ33:ADA33 AMV33:AMW33 AWR33:AWS33 BGN33:BGO33 BQJ33:BQK33 CAF33:CAG33 CKB33:CKC33 CTX33:CTY33 DDT33:DDU33 DNP33:DNQ33 DXL33:DXM33 EHH33:EHI33 ERD33:ERE33 FAZ33:FBA33 FKV33:FKW33 FUR33:FUS33 GEN33:GEO33 GOJ33:GOK33 GYF33:GYG33 HIB33:HIC33 HRX33:HRY33 IBT33:IBU33 ILP33:ILQ33 IVL33:IVM33 JFH33:JFI33 JPD33:JPE33 JYZ33:JZA33 KIV33:KIW33 KSR33:KSS33 LCN33:LCO33 LMJ33:LMK33 LWF33:LWG33 MGB33:MGC33 MPX33:MPY33 MZT33:MZU33 NJP33:NJQ33 NTL33:NTM33 ODH33:ODI33 OND33:ONE33 OWZ33:OXA33 PGV33:PGW33 PQR33:PQS33 QAN33:QAO33 QKJ33:QKK33 QUF33:QUG33 REB33:REC33 RNX33:RNY33 RXT33:RXU33 SHP33:SHQ33 SRL33:SRM33 TBH33:TBI33 TLD33:TLE33 TUZ33:TVA33 UEV33:UEW33 UOR33:UOS33 UYN33:UYO33 VIJ33:VIK33 VSF33:VSG33 WCB33:WCC33 WLX33:WLY33 WVT33:WVU33 I65574:M65574 JH65574:JI65574 TD65574:TE65574 ACZ65574:ADA65574 AMV65574:AMW65574 AWR65574:AWS65574 BGN65574:BGO65574 BQJ65574:BQK65574 CAF65574:CAG65574 CKB65574:CKC65574 CTX65574:CTY65574 DDT65574:DDU65574 DNP65574:DNQ65574 DXL65574:DXM65574 EHH65574:EHI65574 ERD65574:ERE65574 FAZ65574:FBA65574 FKV65574:FKW65574 FUR65574:FUS65574 GEN65574:GEO65574 GOJ65574:GOK65574 GYF65574:GYG65574 HIB65574:HIC65574 HRX65574:HRY65574 IBT65574:IBU65574 ILP65574:ILQ65574 IVL65574:IVM65574 JFH65574:JFI65574 JPD65574:JPE65574 JYZ65574:JZA65574 KIV65574:KIW65574 KSR65574:KSS65574 LCN65574:LCO65574 LMJ65574:LMK65574 LWF65574:LWG65574 MGB65574:MGC65574 MPX65574:MPY65574 MZT65574:MZU65574 NJP65574:NJQ65574 NTL65574:NTM65574 ODH65574:ODI65574 OND65574:ONE65574 OWZ65574:OXA65574 PGV65574:PGW65574 PQR65574:PQS65574 QAN65574:QAO65574 QKJ65574:QKK65574 QUF65574:QUG65574 REB65574:REC65574 RNX65574:RNY65574 RXT65574:RXU65574 SHP65574:SHQ65574 SRL65574:SRM65574 TBH65574:TBI65574 TLD65574:TLE65574 TUZ65574:TVA65574 UEV65574:UEW65574 UOR65574:UOS65574 UYN65574:UYO65574 VIJ65574:VIK65574 VSF65574:VSG65574 WCB65574:WCC65574 WLX65574:WLY65574 WVT65574:WVU65574 I131110:M131110 JH131110:JI131110 TD131110:TE131110 ACZ131110:ADA131110 AMV131110:AMW131110 AWR131110:AWS131110 BGN131110:BGO131110 BQJ131110:BQK131110 CAF131110:CAG131110 CKB131110:CKC131110 CTX131110:CTY131110 DDT131110:DDU131110 DNP131110:DNQ131110 DXL131110:DXM131110 EHH131110:EHI131110 ERD131110:ERE131110 FAZ131110:FBA131110 FKV131110:FKW131110 FUR131110:FUS131110 GEN131110:GEO131110 GOJ131110:GOK131110 GYF131110:GYG131110 HIB131110:HIC131110 HRX131110:HRY131110 IBT131110:IBU131110 ILP131110:ILQ131110 IVL131110:IVM131110 JFH131110:JFI131110 JPD131110:JPE131110 JYZ131110:JZA131110 KIV131110:KIW131110 KSR131110:KSS131110 LCN131110:LCO131110 LMJ131110:LMK131110 LWF131110:LWG131110 MGB131110:MGC131110 MPX131110:MPY131110 MZT131110:MZU131110 NJP131110:NJQ131110 NTL131110:NTM131110 ODH131110:ODI131110 OND131110:ONE131110 OWZ131110:OXA131110 PGV131110:PGW131110 PQR131110:PQS131110 QAN131110:QAO131110 QKJ131110:QKK131110 QUF131110:QUG131110 REB131110:REC131110 RNX131110:RNY131110 RXT131110:RXU131110 SHP131110:SHQ131110 SRL131110:SRM131110 TBH131110:TBI131110 TLD131110:TLE131110 TUZ131110:TVA131110 UEV131110:UEW131110 UOR131110:UOS131110 UYN131110:UYO131110 VIJ131110:VIK131110 VSF131110:VSG131110 WCB131110:WCC131110 WLX131110:WLY131110 WVT131110:WVU131110 I196646:M196646 JH196646:JI196646 TD196646:TE196646 ACZ196646:ADA196646 AMV196646:AMW196646 AWR196646:AWS196646 BGN196646:BGO196646 BQJ196646:BQK196646 CAF196646:CAG196646 CKB196646:CKC196646 CTX196646:CTY196646 DDT196646:DDU196646 DNP196646:DNQ196646 DXL196646:DXM196646 EHH196646:EHI196646 ERD196646:ERE196646 FAZ196646:FBA196646 FKV196646:FKW196646 FUR196646:FUS196646 GEN196646:GEO196646 GOJ196646:GOK196646 GYF196646:GYG196646 HIB196646:HIC196646 HRX196646:HRY196646 IBT196646:IBU196646 ILP196646:ILQ196646 IVL196646:IVM196646 JFH196646:JFI196646 JPD196646:JPE196646 JYZ196646:JZA196646 KIV196646:KIW196646 KSR196646:KSS196646 LCN196646:LCO196646 LMJ196646:LMK196646 LWF196646:LWG196646 MGB196646:MGC196646 MPX196646:MPY196646 MZT196646:MZU196646 NJP196646:NJQ196646 NTL196646:NTM196646 ODH196646:ODI196646 OND196646:ONE196646 OWZ196646:OXA196646 PGV196646:PGW196646 PQR196646:PQS196646 QAN196646:QAO196646 QKJ196646:QKK196646 QUF196646:QUG196646 REB196646:REC196646 RNX196646:RNY196646 RXT196646:RXU196646 SHP196646:SHQ196646 SRL196646:SRM196646 TBH196646:TBI196646 TLD196646:TLE196646 TUZ196646:TVA196646 UEV196646:UEW196646 UOR196646:UOS196646 UYN196646:UYO196646 VIJ196646:VIK196646 VSF196646:VSG196646 WCB196646:WCC196646 WLX196646:WLY196646 WVT196646:WVU196646 I262182:M262182 JH262182:JI262182 TD262182:TE262182 ACZ262182:ADA262182 AMV262182:AMW262182 AWR262182:AWS262182 BGN262182:BGO262182 BQJ262182:BQK262182 CAF262182:CAG262182 CKB262182:CKC262182 CTX262182:CTY262182 DDT262182:DDU262182 DNP262182:DNQ262182 DXL262182:DXM262182 EHH262182:EHI262182 ERD262182:ERE262182 FAZ262182:FBA262182 FKV262182:FKW262182 FUR262182:FUS262182 GEN262182:GEO262182 GOJ262182:GOK262182 GYF262182:GYG262182 HIB262182:HIC262182 HRX262182:HRY262182 IBT262182:IBU262182 ILP262182:ILQ262182 IVL262182:IVM262182 JFH262182:JFI262182 JPD262182:JPE262182 JYZ262182:JZA262182 KIV262182:KIW262182 KSR262182:KSS262182 LCN262182:LCO262182 LMJ262182:LMK262182 LWF262182:LWG262182 MGB262182:MGC262182 MPX262182:MPY262182 MZT262182:MZU262182 NJP262182:NJQ262182 NTL262182:NTM262182 ODH262182:ODI262182 OND262182:ONE262182 OWZ262182:OXA262182 PGV262182:PGW262182 PQR262182:PQS262182 QAN262182:QAO262182 QKJ262182:QKK262182 QUF262182:QUG262182 REB262182:REC262182 RNX262182:RNY262182 RXT262182:RXU262182 SHP262182:SHQ262182 SRL262182:SRM262182 TBH262182:TBI262182 TLD262182:TLE262182 TUZ262182:TVA262182 UEV262182:UEW262182 UOR262182:UOS262182 UYN262182:UYO262182 VIJ262182:VIK262182 VSF262182:VSG262182 WCB262182:WCC262182 WLX262182:WLY262182 WVT262182:WVU262182 I327718:M327718 JH327718:JI327718 TD327718:TE327718 ACZ327718:ADA327718 AMV327718:AMW327718 AWR327718:AWS327718 BGN327718:BGO327718 BQJ327718:BQK327718 CAF327718:CAG327718 CKB327718:CKC327718 CTX327718:CTY327718 DDT327718:DDU327718 DNP327718:DNQ327718 DXL327718:DXM327718 EHH327718:EHI327718 ERD327718:ERE327718 FAZ327718:FBA327718 FKV327718:FKW327718 FUR327718:FUS327718 GEN327718:GEO327718 GOJ327718:GOK327718 GYF327718:GYG327718 HIB327718:HIC327718 HRX327718:HRY327718 IBT327718:IBU327718 ILP327718:ILQ327718 IVL327718:IVM327718 JFH327718:JFI327718 JPD327718:JPE327718 JYZ327718:JZA327718 KIV327718:KIW327718 KSR327718:KSS327718 LCN327718:LCO327718 LMJ327718:LMK327718 LWF327718:LWG327718 MGB327718:MGC327718 MPX327718:MPY327718 MZT327718:MZU327718 NJP327718:NJQ327718 NTL327718:NTM327718 ODH327718:ODI327718 OND327718:ONE327718 OWZ327718:OXA327718 PGV327718:PGW327718 PQR327718:PQS327718 QAN327718:QAO327718 QKJ327718:QKK327718 QUF327718:QUG327718 REB327718:REC327718 RNX327718:RNY327718 RXT327718:RXU327718 SHP327718:SHQ327718 SRL327718:SRM327718 TBH327718:TBI327718 TLD327718:TLE327718 TUZ327718:TVA327718 UEV327718:UEW327718 UOR327718:UOS327718 UYN327718:UYO327718 VIJ327718:VIK327718 VSF327718:VSG327718 WCB327718:WCC327718 WLX327718:WLY327718 WVT327718:WVU327718 I393254:M393254 JH393254:JI393254 TD393254:TE393254 ACZ393254:ADA393254 AMV393254:AMW393254 AWR393254:AWS393254 BGN393254:BGO393254 BQJ393254:BQK393254 CAF393254:CAG393254 CKB393254:CKC393254 CTX393254:CTY393254 DDT393254:DDU393254 DNP393254:DNQ393254 DXL393254:DXM393254 EHH393254:EHI393254 ERD393254:ERE393254 FAZ393254:FBA393254 FKV393254:FKW393254 FUR393254:FUS393254 GEN393254:GEO393254 GOJ393254:GOK393254 GYF393254:GYG393254 HIB393254:HIC393254 HRX393254:HRY393254 IBT393254:IBU393254 ILP393254:ILQ393254 IVL393254:IVM393254 JFH393254:JFI393254 JPD393254:JPE393254 JYZ393254:JZA393254 KIV393254:KIW393254 KSR393254:KSS393254 LCN393254:LCO393254 LMJ393254:LMK393254 LWF393254:LWG393254 MGB393254:MGC393254 MPX393254:MPY393254 MZT393254:MZU393254 NJP393254:NJQ393254 NTL393254:NTM393254 ODH393254:ODI393254 OND393254:ONE393254 OWZ393254:OXA393254 PGV393254:PGW393254 PQR393254:PQS393254 QAN393254:QAO393254 QKJ393254:QKK393254 QUF393254:QUG393254 REB393254:REC393254 RNX393254:RNY393254 RXT393254:RXU393254 SHP393254:SHQ393254 SRL393254:SRM393254 TBH393254:TBI393254 TLD393254:TLE393254 TUZ393254:TVA393254 UEV393254:UEW393254 UOR393254:UOS393254 UYN393254:UYO393254 VIJ393254:VIK393254 VSF393254:VSG393254 WCB393254:WCC393254 WLX393254:WLY393254 WVT393254:WVU393254 I458790:M458790 JH458790:JI458790 TD458790:TE458790 ACZ458790:ADA458790 AMV458790:AMW458790 AWR458790:AWS458790 BGN458790:BGO458790 BQJ458790:BQK458790 CAF458790:CAG458790 CKB458790:CKC458790 CTX458790:CTY458790 DDT458790:DDU458790 DNP458790:DNQ458790 DXL458790:DXM458790 EHH458790:EHI458790 ERD458790:ERE458790 FAZ458790:FBA458790 FKV458790:FKW458790 FUR458790:FUS458790 GEN458790:GEO458790 GOJ458790:GOK458790 GYF458790:GYG458790 HIB458790:HIC458790 HRX458790:HRY458790 IBT458790:IBU458790 ILP458790:ILQ458790 IVL458790:IVM458790 JFH458790:JFI458790 JPD458790:JPE458790 JYZ458790:JZA458790 KIV458790:KIW458790 KSR458790:KSS458790 LCN458790:LCO458790 LMJ458790:LMK458790 LWF458790:LWG458790 MGB458790:MGC458790 MPX458790:MPY458790 MZT458790:MZU458790 NJP458790:NJQ458790 NTL458790:NTM458790 ODH458790:ODI458790 OND458790:ONE458790 OWZ458790:OXA458790 PGV458790:PGW458790 PQR458790:PQS458790 QAN458790:QAO458790 QKJ458790:QKK458790 QUF458790:QUG458790 REB458790:REC458790 RNX458790:RNY458790 RXT458790:RXU458790 SHP458790:SHQ458790 SRL458790:SRM458790 TBH458790:TBI458790 TLD458790:TLE458790 TUZ458790:TVA458790 UEV458790:UEW458790 UOR458790:UOS458790 UYN458790:UYO458790 VIJ458790:VIK458790 VSF458790:VSG458790 WCB458790:WCC458790 WLX458790:WLY458790 WVT458790:WVU458790 I524326:M524326 JH524326:JI524326 TD524326:TE524326 ACZ524326:ADA524326 AMV524326:AMW524326 AWR524326:AWS524326 BGN524326:BGO524326 BQJ524326:BQK524326 CAF524326:CAG524326 CKB524326:CKC524326 CTX524326:CTY524326 DDT524326:DDU524326 DNP524326:DNQ524326 DXL524326:DXM524326 EHH524326:EHI524326 ERD524326:ERE524326 FAZ524326:FBA524326 FKV524326:FKW524326 FUR524326:FUS524326 GEN524326:GEO524326 GOJ524326:GOK524326 GYF524326:GYG524326 HIB524326:HIC524326 HRX524326:HRY524326 IBT524326:IBU524326 ILP524326:ILQ524326 IVL524326:IVM524326 JFH524326:JFI524326 JPD524326:JPE524326 JYZ524326:JZA524326 KIV524326:KIW524326 KSR524326:KSS524326 LCN524326:LCO524326 LMJ524326:LMK524326 LWF524326:LWG524326 MGB524326:MGC524326 MPX524326:MPY524326 MZT524326:MZU524326 NJP524326:NJQ524326 NTL524326:NTM524326 ODH524326:ODI524326 OND524326:ONE524326 OWZ524326:OXA524326 PGV524326:PGW524326 PQR524326:PQS524326 QAN524326:QAO524326 QKJ524326:QKK524326 QUF524326:QUG524326 REB524326:REC524326 RNX524326:RNY524326 RXT524326:RXU524326 SHP524326:SHQ524326 SRL524326:SRM524326 TBH524326:TBI524326 TLD524326:TLE524326 TUZ524326:TVA524326 UEV524326:UEW524326 UOR524326:UOS524326 UYN524326:UYO524326 VIJ524326:VIK524326 VSF524326:VSG524326 WCB524326:WCC524326 WLX524326:WLY524326 WVT524326:WVU524326 I589862:M589862 JH589862:JI589862 TD589862:TE589862 ACZ589862:ADA589862 AMV589862:AMW589862 AWR589862:AWS589862 BGN589862:BGO589862 BQJ589862:BQK589862 CAF589862:CAG589862 CKB589862:CKC589862 CTX589862:CTY589862 DDT589862:DDU589862 DNP589862:DNQ589862 DXL589862:DXM589862 EHH589862:EHI589862 ERD589862:ERE589862 FAZ589862:FBA589862 FKV589862:FKW589862 FUR589862:FUS589862 GEN589862:GEO589862 GOJ589862:GOK589862 GYF589862:GYG589862 HIB589862:HIC589862 HRX589862:HRY589862 IBT589862:IBU589862 ILP589862:ILQ589862 IVL589862:IVM589862 JFH589862:JFI589862 JPD589862:JPE589862 JYZ589862:JZA589862 KIV589862:KIW589862 KSR589862:KSS589862 LCN589862:LCO589862 LMJ589862:LMK589862 LWF589862:LWG589862 MGB589862:MGC589862 MPX589862:MPY589862 MZT589862:MZU589862 NJP589862:NJQ589862 NTL589862:NTM589862 ODH589862:ODI589862 OND589862:ONE589862 OWZ589862:OXA589862 PGV589862:PGW589862 PQR589862:PQS589862 QAN589862:QAO589862 QKJ589862:QKK589862 QUF589862:QUG589862 REB589862:REC589862 RNX589862:RNY589862 RXT589862:RXU589862 SHP589862:SHQ589862 SRL589862:SRM589862 TBH589862:TBI589862 TLD589862:TLE589862 TUZ589862:TVA589862 UEV589862:UEW589862 UOR589862:UOS589862 UYN589862:UYO589862 VIJ589862:VIK589862 VSF589862:VSG589862 WCB589862:WCC589862 WLX589862:WLY589862 WVT589862:WVU589862 I655398:M655398 JH655398:JI655398 TD655398:TE655398 ACZ655398:ADA655398 AMV655398:AMW655398 AWR655398:AWS655398 BGN655398:BGO655398 BQJ655398:BQK655398 CAF655398:CAG655398 CKB655398:CKC655398 CTX655398:CTY655398 DDT655398:DDU655398 DNP655398:DNQ655398 DXL655398:DXM655398 EHH655398:EHI655398 ERD655398:ERE655398 FAZ655398:FBA655398 FKV655398:FKW655398 FUR655398:FUS655398 GEN655398:GEO655398 GOJ655398:GOK655398 GYF655398:GYG655398 HIB655398:HIC655398 HRX655398:HRY655398 IBT655398:IBU655398 ILP655398:ILQ655398 IVL655398:IVM655398 JFH655398:JFI655398 JPD655398:JPE655398 JYZ655398:JZA655398 KIV655398:KIW655398 KSR655398:KSS655398 LCN655398:LCO655398 LMJ655398:LMK655398 LWF655398:LWG655398 MGB655398:MGC655398 MPX655398:MPY655398 MZT655398:MZU655398 NJP655398:NJQ655398 NTL655398:NTM655398 ODH655398:ODI655398 OND655398:ONE655398 OWZ655398:OXA655398 PGV655398:PGW655398 PQR655398:PQS655398 QAN655398:QAO655398 QKJ655398:QKK655398 QUF655398:QUG655398 REB655398:REC655398 RNX655398:RNY655398 RXT655398:RXU655398 SHP655398:SHQ655398 SRL655398:SRM655398 TBH655398:TBI655398 TLD655398:TLE655398 TUZ655398:TVA655398 UEV655398:UEW655398 UOR655398:UOS655398 UYN655398:UYO655398 VIJ655398:VIK655398 VSF655398:VSG655398 WCB655398:WCC655398 WLX655398:WLY655398 WVT655398:WVU655398 I720934:M720934 JH720934:JI720934 TD720934:TE720934 ACZ720934:ADA720934 AMV720934:AMW720934 AWR720934:AWS720934 BGN720934:BGO720934 BQJ720934:BQK720934 CAF720934:CAG720934 CKB720934:CKC720934 CTX720934:CTY720934 DDT720934:DDU720934 DNP720934:DNQ720934 DXL720934:DXM720934 EHH720934:EHI720934 ERD720934:ERE720934 FAZ720934:FBA720934 FKV720934:FKW720934 FUR720934:FUS720934 GEN720934:GEO720934 GOJ720934:GOK720934 GYF720934:GYG720934 HIB720934:HIC720934 HRX720934:HRY720934 IBT720934:IBU720934 ILP720934:ILQ720934 IVL720934:IVM720934 JFH720934:JFI720934 JPD720934:JPE720934 JYZ720934:JZA720934 KIV720934:KIW720934 KSR720934:KSS720934 LCN720934:LCO720934 LMJ720934:LMK720934 LWF720934:LWG720934 MGB720934:MGC720934 MPX720934:MPY720934 MZT720934:MZU720934 NJP720934:NJQ720934 NTL720934:NTM720934 ODH720934:ODI720934 OND720934:ONE720934 OWZ720934:OXA720934 PGV720934:PGW720934 PQR720934:PQS720934 QAN720934:QAO720934 QKJ720934:QKK720934 QUF720934:QUG720934 REB720934:REC720934 RNX720934:RNY720934 RXT720934:RXU720934 SHP720934:SHQ720934 SRL720934:SRM720934 TBH720934:TBI720934 TLD720934:TLE720934 TUZ720934:TVA720934 UEV720934:UEW720934 UOR720934:UOS720934 UYN720934:UYO720934 VIJ720934:VIK720934 VSF720934:VSG720934 WCB720934:WCC720934 WLX720934:WLY720934 WVT720934:WVU720934 I786470:M786470 JH786470:JI786470 TD786470:TE786470 ACZ786470:ADA786470 AMV786470:AMW786470 AWR786470:AWS786470 BGN786470:BGO786470 BQJ786470:BQK786470 CAF786470:CAG786470 CKB786470:CKC786470 CTX786470:CTY786470 DDT786470:DDU786470 DNP786470:DNQ786470 DXL786470:DXM786470 EHH786470:EHI786470 ERD786470:ERE786470 FAZ786470:FBA786470 FKV786470:FKW786470 FUR786470:FUS786470 GEN786470:GEO786470 GOJ786470:GOK786470 GYF786470:GYG786470 HIB786470:HIC786470 HRX786470:HRY786470 IBT786470:IBU786470 ILP786470:ILQ786470 IVL786470:IVM786470 JFH786470:JFI786470 JPD786470:JPE786470 JYZ786470:JZA786470 KIV786470:KIW786470 KSR786470:KSS786470 LCN786470:LCO786470 LMJ786470:LMK786470 LWF786470:LWG786470 MGB786470:MGC786470 MPX786470:MPY786470 MZT786470:MZU786470 NJP786470:NJQ786470 NTL786470:NTM786470 ODH786470:ODI786470 OND786470:ONE786470 OWZ786470:OXA786470 PGV786470:PGW786470 PQR786470:PQS786470 QAN786470:QAO786470 QKJ786470:QKK786470 QUF786470:QUG786470 REB786470:REC786470 RNX786470:RNY786470 RXT786470:RXU786470 SHP786470:SHQ786470 SRL786470:SRM786470 TBH786470:TBI786470 TLD786470:TLE786470 TUZ786470:TVA786470 UEV786470:UEW786470 UOR786470:UOS786470 UYN786470:UYO786470 VIJ786470:VIK786470 VSF786470:VSG786470 WCB786470:WCC786470 WLX786470:WLY786470 WVT786470:WVU786470 I852006:M852006 JH852006:JI852006 TD852006:TE852006 ACZ852006:ADA852006 AMV852006:AMW852006 AWR852006:AWS852006 BGN852006:BGO852006 BQJ852006:BQK852006 CAF852006:CAG852006 CKB852006:CKC852006 CTX852006:CTY852006 DDT852006:DDU852006 DNP852006:DNQ852006 DXL852006:DXM852006 EHH852006:EHI852006 ERD852006:ERE852006 FAZ852006:FBA852006 FKV852006:FKW852006 FUR852006:FUS852006 GEN852006:GEO852006 GOJ852006:GOK852006 GYF852006:GYG852006 HIB852006:HIC852006 HRX852006:HRY852006 IBT852006:IBU852006 ILP852006:ILQ852006 IVL852006:IVM852006 JFH852006:JFI852006 JPD852006:JPE852006 JYZ852006:JZA852006 KIV852006:KIW852006 KSR852006:KSS852006 LCN852006:LCO852006 LMJ852006:LMK852006 LWF852006:LWG852006 MGB852006:MGC852006 MPX852006:MPY852006 MZT852006:MZU852006 NJP852006:NJQ852006 NTL852006:NTM852006 ODH852006:ODI852006 OND852006:ONE852006 OWZ852006:OXA852006 PGV852006:PGW852006 PQR852006:PQS852006 QAN852006:QAO852006 QKJ852006:QKK852006 QUF852006:QUG852006 REB852006:REC852006 RNX852006:RNY852006 RXT852006:RXU852006 SHP852006:SHQ852006 SRL852006:SRM852006 TBH852006:TBI852006 TLD852006:TLE852006 TUZ852006:TVA852006 UEV852006:UEW852006 UOR852006:UOS852006 UYN852006:UYO852006 VIJ852006:VIK852006 VSF852006:VSG852006 WCB852006:WCC852006 WLX852006:WLY852006 WVT852006:WVU852006 I917542:M917542 JH917542:JI917542 TD917542:TE917542 ACZ917542:ADA917542 AMV917542:AMW917542 AWR917542:AWS917542 BGN917542:BGO917542 BQJ917542:BQK917542 CAF917542:CAG917542 CKB917542:CKC917542 CTX917542:CTY917542 DDT917542:DDU917542 DNP917542:DNQ917542 DXL917542:DXM917542 EHH917542:EHI917542 ERD917542:ERE917542 FAZ917542:FBA917542 FKV917542:FKW917542 FUR917542:FUS917542 GEN917542:GEO917542 GOJ917542:GOK917542 GYF917542:GYG917542 HIB917542:HIC917542 HRX917542:HRY917542 IBT917542:IBU917542 ILP917542:ILQ917542 IVL917542:IVM917542 JFH917542:JFI917542 JPD917542:JPE917542 JYZ917542:JZA917542 KIV917542:KIW917542 KSR917542:KSS917542 LCN917542:LCO917542 LMJ917542:LMK917542 LWF917542:LWG917542 MGB917542:MGC917542 MPX917542:MPY917542 MZT917542:MZU917542 NJP917542:NJQ917542 NTL917542:NTM917542 ODH917542:ODI917542 OND917542:ONE917542 OWZ917542:OXA917542 PGV917542:PGW917542 PQR917542:PQS917542 QAN917542:QAO917542 QKJ917542:QKK917542 QUF917542:QUG917542 REB917542:REC917542 RNX917542:RNY917542 RXT917542:RXU917542 SHP917542:SHQ917542 SRL917542:SRM917542 TBH917542:TBI917542 TLD917542:TLE917542 TUZ917542:TVA917542 UEV917542:UEW917542 UOR917542:UOS917542 UYN917542:UYO917542 VIJ917542:VIK917542 VSF917542:VSG917542 WCB917542:WCC917542 WLX917542:WLY917542 WVT917542:WVU917542 I983078:M983078 JH983078:JI983078 TD983078:TE983078 ACZ983078:ADA983078 AMV983078:AMW983078 AWR983078:AWS983078 BGN983078:BGO983078 BQJ983078:BQK983078 CAF983078:CAG983078 CKB983078:CKC983078 CTX983078:CTY983078 DDT983078:DDU983078 DNP983078:DNQ983078 DXL983078:DXM983078 EHH983078:EHI983078 ERD983078:ERE983078 FAZ983078:FBA983078 FKV983078:FKW983078 FUR983078:FUS983078 GEN983078:GEO983078 GOJ983078:GOK983078 GYF983078:GYG983078 HIB983078:HIC983078 HRX983078:HRY983078 IBT983078:IBU983078 ILP983078:ILQ983078 IVL983078:IVM983078 JFH983078:JFI983078 JPD983078:JPE983078 JYZ983078:JZA983078 KIV983078:KIW983078 KSR983078:KSS983078 LCN983078:LCO983078 LMJ983078:LMK983078 LWF983078:LWG983078 MGB983078:MGC983078 MPX983078:MPY983078 MZT983078:MZU983078 NJP983078:NJQ983078 NTL983078:NTM983078 ODH983078:ODI983078 OND983078:ONE983078 OWZ983078:OXA983078 PGV983078:PGW983078 PQR983078:PQS983078 QAN983078:QAO983078 QKJ983078:QKK983078 QUF983078:QUG983078 REB983078:REC983078 RNX983078:RNY983078 RXT983078:RXU983078 SHP983078:SHQ983078 SRL983078:SRM983078 TBH983078:TBI983078 TLD983078:TLE983078 TUZ983078:TVA983078 UEV983078:UEW983078 UOR983078:UOS983078 UYN983078:UYO983078 VIJ983078:VIK983078 VSF983078:VSG983078 WCB983078:WCC983078 L33:M33" xr:uid="{00000000-0002-0000-0100-000002000000}">
      <formula1>0</formula1>
      <formula2>0</formula2>
    </dataValidation>
    <dataValidation type="list" allowBlank="1" showErrorMessage="1" sqref="WVO983058:WVW983058 JC13:JK13 SY13:TG13 ACU13:ADC13 AMQ13:AMY13 AWM13:AWU13 BGI13:BGQ13 BQE13:BQM13 CAA13:CAI13 CJW13:CKE13 CTS13:CUA13 DDO13:DDW13 DNK13:DNS13 DXG13:DXO13 EHC13:EHK13 EQY13:ERG13 FAU13:FBC13 FKQ13:FKY13 FUM13:FUU13 GEI13:GEQ13 GOE13:GOM13 GYA13:GYI13 HHW13:HIE13 HRS13:HSA13 IBO13:IBW13 ILK13:ILS13 IVG13:IVO13 JFC13:JFK13 JOY13:JPG13 JYU13:JZC13 KIQ13:KIY13 KSM13:KSU13 LCI13:LCQ13 LME13:LMM13 LWA13:LWI13 MFW13:MGE13 MPS13:MQA13 MZO13:MZW13 NJK13:NJS13 NTG13:NTO13 ODC13:ODK13 OMY13:ONG13 OWU13:OXC13 PGQ13:PGY13 PQM13:PQU13 QAI13:QAQ13 QKE13:QKM13 QUA13:QUI13 RDW13:REE13 RNS13:ROA13 RXO13:RXW13 SHK13:SHS13 SRG13:SRO13 TBC13:TBK13 TKY13:TLG13 TUU13:TVC13 UEQ13:UEY13 UOM13:UOU13 UYI13:UYQ13 VIE13:VIM13 VSA13:VSI13 WBW13:WCE13 WLS13:WMA13 WVO13:WVW13 D65554:O65554 JC65554:JK65554 SY65554:TG65554 ACU65554:ADC65554 AMQ65554:AMY65554 AWM65554:AWU65554 BGI65554:BGQ65554 BQE65554:BQM65554 CAA65554:CAI65554 CJW65554:CKE65554 CTS65554:CUA65554 DDO65554:DDW65554 DNK65554:DNS65554 DXG65554:DXO65554 EHC65554:EHK65554 EQY65554:ERG65554 FAU65554:FBC65554 FKQ65554:FKY65554 FUM65554:FUU65554 GEI65554:GEQ65554 GOE65554:GOM65554 GYA65554:GYI65554 HHW65554:HIE65554 HRS65554:HSA65554 IBO65554:IBW65554 ILK65554:ILS65554 IVG65554:IVO65554 JFC65554:JFK65554 JOY65554:JPG65554 JYU65554:JZC65554 KIQ65554:KIY65554 KSM65554:KSU65554 LCI65554:LCQ65554 LME65554:LMM65554 LWA65554:LWI65554 MFW65554:MGE65554 MPS65554:MQA65554 MZO65554:MZW65554 NJK65554:NJS65554 NTG65554:NTO65554 ODC65554:ODK65554 OMY65554:ONG65554 OWU65554:OXC65554 PGQ65554:PGY65554 PQM65554:PQU65554 QAI65554:QAQ65554 QKE65554:QKM65554 QUA65554:QUI65554 RDW65554:REE65554 RNS65554:ROA65554 RXO65554:RXW65554 SHK65554:SHS65554 SRG65554:SRO65554 TBC65554:TBK65554 TKY65554:TLG65554 TUU65554:TVC65554 UEQ65554:UEY65554 UOM65554:UOU65554 UYI65554:UYQ65554 VIE65554:VIM65554 VSA65554:VSI65554 WBW65554:WCE65554 WLS65554:WMA65554 WVO65554:WVW65554 D131090:O131090 JC131090:JK131090 SY131090:TG131090 ACU131090:ADC131090 AMQ131090:AMY131090 AWM131090:AWU131090 BGI131090:BGQ131090 BQE131090:BQM131090 CAA131090:CAI131090 CJW131090:CKE131090 CTS131090:CUA131090 DDO131090:DDW131090 DNK131090:DNS131090 DXG131090:DXO131090 EHC131090:EHK131090 EQY131090:ERG131090 FAU131090:FBC131090 FKQ131090:FKY131090 FUM131090:FUU131090 GEI131090:GEQ131090 GOE131090:GOM131090 GYA131090:GYI131090 HHW131090:HIE131090 HRS131090:HSA131090 IBO131090:IBW131090 ILK131090:ILS131090 IVG131090:IVO131090 JFC131090:JFK131090 JOY131090:JPG131090 JYU131090:JZC131090 KIQ131090:KIY131090 KSM131090:KSU131090 LCI131090:LCQ131090 LME131090:LMM131090 LWA131090:LWI131090 MFW131090:MGE131090 MPS131090:MQA131090 MZO131090:MZW131090 NJK131090:NJS131090 NTG131090:NTO131090 ODC131090:ODK131090 OMY131090:ONG131090 OWU131090:OXC131090 PGQ131090:PGY131090 PQM131090:PQU131090 QAI131090:QAQ131090 QKE131090:QKM131090 QUA131090:QUI131090 RDW131090:REE131090 RNS131090:ROA131090 RXO131090:RXW131090 SHK131090:SHS131090 SRG131090:SRO131090 TBC131090:TBK131090 TKY131090:TLG131090 TUU131090:TVC131090 UEQ131090:UEY131090 UOM131090:UOU131090 UYI131090:UYQ131090 VIE131090:VIM131090 VSA131090:VSI131090 WBW131090:WCE131090 WLS131090:WMA131090 WVO131090:WVW131090 D196626:O196626 JC196626:JK196626 SY196626:TG196626 ACU196626:ADC196626 AMQ196626:AMY196626 AWM196626:AWU196626 BGI196626:BGQ196626 BQE196626:BQM196626 CAA196626:CAI196626 CJW196626:CKE196626 CTS196626:CUA196626 DDO196626:DDW196626 DNK196626:DNS196626 DXG196626:DXO196626 EHC196626:EHK196626 EQY196626:ERG196626 FAU196626:FBC196626 FKQ196626:FKY196626 FUM196626:FUU196626 GEI196626:GEQ196626 GOE196626:GOM196626 GYA196626:GYI196626 HHW196626:HIE196626 HRS196626:HSA196626 IBO196626:IBW196626 ILK196626:ILS196626 IVG196626:IVO196626 JFC196626:JFK196626 JOY196626:JPG196626 JYU196626:JZC196626 KIQ196626:KIY196626 KSM196626:KSU196626 LCI196626:LCQ196626 LME196626:LMM196626 LWA196626:LWI196626 MFW196626:MGE196626 MPS196626:MQA196626 MZO196626:MZW196626 NJK196626:NJS196626 NTG196626:NTO196626 ODC196626:ODK196626 OMY196626:ONG196626 OWU196626:OXC196626 PGQ196626:PGY196626 PQM196626:PQU196626 QAI196626:QAQ196626 QKE196626:QKM196626 QUA196626:QUI196626 RDW196626:REE196626 RNS196626:ROA196626 RXO196626:RXW196626 SHK196626:SHS196626 SRG196626:SRO196626 TBC196626:TBK196626 TKY196626:TLG196626 TUU196626:TVC196626 UEQ196626:UEY196626 UOM196626:UOU196626 UYI196626:UYQ196626 VIE196626:VIM196626 VSA196626:VSI196626 WBW196626:WCE196626 WLS196626:WMA196626 WVO196626:WVW196626 D262162:O262162 JC262162:JK262162 SY262162:TG262162 ACU262162:ADC262162 AMQ262162:AMY262162 AWM262162:AWU262162 BGI262162:BGQ262162 BQE262162:BQM262162 CAA262162:CAI262162 CJW262162:CKE262162 CTS262162:CUA262162 DDO262162:DDW262162 DNK262162:DNS262162 DXG262162:DXO262162 EHC262162:EHK262162 EQY262162:ERG262162 FAU262162:FBC262162 FKQ262162:FKY262162 FUM262162:FUU262162 GEI262162:GEQ262162 GOE262162:GOM262162 GYA262162:GYI262162 HHW262162:HIE262162 HRS262162:HSA262162 IBO262162:IBW262162 ILK262162:ILS262162 IVG262162:IVO262162 JFC262162:JFK262162 JOY262162:JPG262162 JYU262162:JZC262162 KIQ262162:KIY262162 KSM262162:KSU262162 LCI262162:LCQ262162 LME262162:LMM262162 LWA262162:LWI262162 MFW262162:MGE262162 MPS262162:MQA262162 MZO262162:MZW262162 NJK262162:NJS262162 NTG262162:NTO262162 ODC262162:ODK262162 OMY262162:ONG262162 OWU262162:OXC262162 PGQ262162:PGY262162 PQM262162:PQU262162 QAI262162:QAQ262162 QKE262162:QKM262162 QUA262162:QUI262162 RDW262162:REE262162 RNS262162:ROA262162 RXO262162:RXW262162 SHK262162:SHS262162 SRG262162:SRO262162 TBC262162:TBK262162 TKY262162:TLG262162 TUU262162:TVC262162 UEQ262162:UEY262162 UOM262162:UOU262162 UYI262162:UYQ262162 VIE262162:VIM262162 VSA262162:VSI262162 WBW262162:WCE262162 WLS262162:WMA262162 WVO262162:WVW262162 D327698:O327698 JC327698:JK327698 SY327698:TG327698 ACU327698:ADC327698 AMQ327698:AMY327698 AWM327698:AWU327698 BGI327698:BGQ327698 BQE327698:BQM327698 CAA327698:CAI327698 CJW327698:CKE327698 CTS327698:CUA327698 DDO327698:DDW327698 DNK327698:DNS327698 DXG327698:DXO327698 EHC327698:EHK327698 EQY327698:ERG327698 FAU327698:FBC327698 FKQ327698:FKY327698 FUM327698:FUU327698 GEI327698:GEQ327698 GOE327698:GOM327698 GYA327698:GYI327698 HHW327698:HIE327698 HRS327698:HSA327698 IBO327698:IBW327698 ILK327698:ILS327698 IVG327698:IVO327698 JFC327698:JFK327698 JOY327698:JPG327698 JYU327698:JZC327698 KIQ327698:KIY327698 KSM327698:KSU327698 LCI327698:LCQ327698 LME327698:LMM327698 LWA327698:LWI327698 MFW327698:MGE327698 MPS327698:MQA327698 MZO327698:MZW327698 NJK327698:NJS327698 NTG327698:NTO327698 ODC327698:ODK327698 OMY327698:ONG327698 OWU327698:OXC327698 PGQ327698:PGY327698 PQM327698:PQU327698 QAI327698:QAQ327698 QKE327698:QKM327698 QUA327698:QUI327698 RDW327698:REE327698 RNS327698:ROA327698 RXO327698:RXW327698 SHK327698:SHS327698 SRG327698:SRO327698 TBC327698:TBK327698 TKY327698:TLG327698 TUU327698:TVC327698 UEQ327698:UEY327698 UOM327698:UOU327698 UYI327698:UYQ327698 VIE327698:VIM327698 VSA327698:VSI327698 WBW327698:WCE327698 WLS327698:WMA327698 WVO327698:WVW327698 D393234:O393234 JC393234:JK393234 SY393234:TG393234 ACU393234:ADC393234 AMQ393234:AMY393234 AWM393234:AWU393234 BGI393234:BGQ393234 BQE393234:BQM393234 CAA393234:CAI393234 CJW393234:CKE393234 CTS393234:CUA393234 DDO393234:DDW393234 DNK393234:DNS393234 DXG393234:DXO393234 EHC393234:EHK393234 EQY393234:ERG393234 FAU393234:FBC393234 FKQ393234:FKY393234 FUM393234:FUU393234 GEI393234:GEQ393234 GOE393234:GOM393234 GYA393234:GYI393234 HHW393234:HIE393234 HRS393234:HSA393234 IBO393234:IBW393234 ILK393234:ILS393234 IVG393234:IVO393234 JFC393234:JFK393234 JOY393234:JPG393234 JYU393234:JZC393234 KIQ393234:KIY393234 KSM393234:KSU393234 LCI393234:LCQ393234 LME393234:LMM393234 LWA393234:LWI393234 MFW393234:MGE393234 MPS393234:MQA393234 MZO393234:MZW393234 NJK393234:NJS393234 NTG393234:NTO393234 ODC393234:ODK393234 OMY393234:ONG393234 OWU393234:OXC393234 PGQ393234:PGY393234 PQM393234:PQU393234 QAI393234:QAQ393234 QKE393234:QKM393234 QUA393234:QUI393234 RDW393234:REE393234 RNS393234:ROA393234 RXO393234:RXW393234 SHK393234:SHS393234 SRG393234:SRO393234 TBC393234:TBK393234 TKY393234:TLG393234 TUU393234:TVC393234 UEQ393234:UEY393234 UOM393234:UOU393234 UYI393234:UYQ393234 VIE393234:VIM393234 VSA393234:VSI393234 WBW393234:WCE393234 WLS393234:WMA393234 WVO393234:WVW393234 D458770:O458770 JC458770:JK458770 SY458770:TG458770 ACU458770:ADC458770 AMQ458770:AMY458770 AWM458770:AWU458770 BGI458770:BGQ458770 BQE458770:BQM458770 CAA458770:CAI458770 CJW458770:CKE458770 CTS458770:CUA458770 DDO458770:DDW458770 DNK458770:DNS458770 DXG458770:DXO458770 EHC458770:EHK458770 EQY458770:ERG458770 FAU458770:FBC458770 FKQ458770:FKY458770 FUM458770:FUU458770 GEI458770:GEQ458770 GOE458770:GOM458770 GYA458770:GYI458770 HHW458770:HIE458770 HRS458770:HSA458770 IBO458770:IBW458770 ILK458770:ILS458770 IVG458770:IVO458770 JFC458770:JFK458770 JOY458770:JPG458770 JYU458770:JZC458770 KIQ458770:KIY458770 KSM458770:KSU458770 LCI458770:LCQ458770 LME458770:LMM458770 LWA458770:LWI458770 MFW458770:MGE458770 MPS458770:MQA458770 MZO458770:MZW458770 NJK458770:NJS458770 NTG458770:NTO458770 ODC458770:ODK458770 OMY458770:ONG458770 OWU458770:OXC458770 PGQ458770:PGY458770 PQM458770:PQU458770 QAI458770:QAQ458770 QKE458770:QKM458770 QUA458770:QUI458770 RDW458770:REE458770 RNS458770:ROA458770 RXO458770:RXW458770 SHK458770:SHS458770 SRG458770:SRO458770 TBC458770:TBK458770 TKY458770:TLG458770 TUU458770:TVC458770 UEQ458770:UEY458770 UOM458770:UOU458770 UYI458770:UYQ458770 VIE458770:VIM458770 VSA458770:VSI458770 WBW458770:WCE458770 WLS458770:WMA458770 WVO458770:WVW458770 D524306:O524306 JC524306:JK524306 SY524306:TG524306 ACU524306:ADC524306 AMQ524306:AMY524306 AWM524306:AWU524306 BGI524306:BGQ524306 BQE524306:BQM524306 CAA524306:CAI524306 CJW524306:CKE524306 CTS524306:CUA524306 DDO524306:DDW524306 DNK524306:DNS524306 DXG524306:DXO524306 EHC524306:EHK524306 EQY524306:ERG524306 FAU524306:FBC524306 FKQ524306:FKY524306 FUM524306:FUU524306 GEI524306:GEQ524306 GOE524306:GOM524306 GYA524306:GYI524306 HHW524306:HIE524306 HRS524306:HSA524306 IBO524306:IBW524306 ILK524306:ILS524306 IVG524306:IVO524306 JFC524306:JFK524306 JOY524306:JPG524306 JYU524306:JZC524306 KIQ524306:KIY524306 KSM524306:KSU524306 LCI524306:LCQ524306 LME524306:LMM524306 LWA524306:LWI524306 MFW524306:MGE524306 MPS524306:MQA524306 MZO524306:MZW524306 NJK524306:NJS524306 NTG524306:NTO524306 ODC524306:ODK524306 OMY524306:ONG524306 OWU524306:OXC524306 PGQ524306:PGY524306 PQM524306:PQU524306 QAI524306:QAQ524306 QKE524306:QKM524306 QUA524306:QUI524306 RDW524306:REE524306 RNS524306:ROA524306 RXO524306:RXW524306 SHK524306:SHS524306 SRG524306:SRO524306 TBC524306:TBK524306 TKY524306:TLG524306 TUU524306:TVC524306 UEQ524306:UEY524306 UOM524306:UOU524306 UYI524306:UYQ524306 VIE524306:VIM524306 VSA524306:VSI524306 WBW524306:WCE524306 WLS524306:WMA524306 WVO524306:WVW524306 D589842:O589842 JC589842:JK589842 SY589842:TG589842 ACU589842:ADC589842 AMQ589842:AMY589842 AWM589842:AWU589842 BGI589842:BGQ589842 BQE589842:BQM589842 CAA589842:CAI589842 CJW589842:CKE589842 CTS589842:CUA589842 DDO589842:DDW589842 DNK589842:DNS589842 DXG589842:DXO589842 EHC589842:EHK589842 EQY589842:ERG589842 FAU589842:FBC589842 FKQ589842:FKY589842 FUM589842:FUU589842 GEI589842:GEQ589842 GOE589842:GOM589842 GYA589842:GYI589842 HHW589842:HIE589842 HRS589842:HSA589842 IBO589842:IBW589842 ILK589842:ILS589842 IVG589842:IVO589842 JFC589842:JFK589842 JOY589842:JPG589842 JYU589842:JZC589842 KIQ589842:KIY589842 KSM589842:KSU589842 LCI589842:LCQ589842 LME589842:LMM589842 LWA589842:LWI589842 MFW589842:MGE589842 MPS589842:MQA589842 MZO589842:MZW589842 NJK589842:NJS589842 NTG589842:NTO589842 ODC589842:ODK589842 OMY589842:ONG589842 OWU589842:OXC589842 PGQ589842:PGY589842 PQM589842:PQU589842 QAI589842:QAQ589842 QKE589842:QKM589842 QUA589842:QUI589842 RDW589842:REE589842 RNS589842:ROA589842 RXO589842:RXW589842 SHK589842:SHS589842 SRG589842:SRO589842 TBC589842:TBK589842 TKY589842:TLG589842 TUU589842:TVC589842 UEQ589842:UEY589842 UOM589842:UOU589842 UYI589842:UYQ589842 VIE589842:VIM589842 VSA589842:VSI589842 WBW589842:WCE589842 WLS589842:WMA589842 WVO589842:WVW589842 D655378:O655378 JC655378:JK655378 SY655378:TG655378 ACU655378:ADC655378 AMQ655378:AMY655378 AWM655378:AWU655378 BGI655378:BGQ655378 BQE655378:BQM655378 CAA655378:CAI655378 CJW655378:CKE655378 CTS655378:CUA655378 DDO655378:DDW655378 DNK655378:DNS655378 DXG655378:DXO655378 EHC655378:EHK655378 EQY655378:ERG655378 FAU655378:FBC655378 FKQ655378:FKY655378 FUM655378:FUU655378 GEI655378:GEQ655378 GOE655378:GOM655378 GYA655378:GYI655378 HHW655378:HIE655378 HRS655378:HSA655378 IBO655378:IBW655378 ILK655378:ILS655378 IVG655378:IVO655378 JFC655378:JFK655378 JOY655378:JPG655378 JYU655378:JZC655378 KIQ655378:KIY655378 KSM655378:KSU655378 LCI655378:LCQ655378 LME655378:LMM655378 LWA655378:LWI655378 MFW655378:MGE655378 MPS655378:MQA655378 MZO655378:MZW655378 NJK655378:NJS655378 NTG655378:NTO655378 ODC655378:ODK655378 OMY655378:ONG655378 OWU655378:OXC655378 PGQ655378:PGY655378 PQM655378:PQU655378 QAI655378:QAQ655378 QKE655378:QKM655378 QUA655378:QUI655378 RDW655378:REE655378 RNS655378:ROA655378 RXO655378:RXW655378 SHK655378:SHS655378 SRG655378:SRO655378 TBC655378:TBK655378 TKY655378:TLG655378 TUU655378:TVC655378 UEQ655378:UEY655378 UOM655378:UOU655378 UYI655378:UYQ655378 VIE655378:VIM655378 VSA655378:VSI655378 WBW655378:WCE655378 WLS655378:WMA655378 WVO655378:WVW655378 D720914:O720914 JC720914:JK720914 SY720914:TG720914 ACU720914:ADC720914 AMQ720914:AMY720914 AWM720914:AWU720914 BGI720914:BGQ720914 BQE720914:BQM720914 CAA720914:CAI720914 CJW720914:CKE720914 CTS720914:CUA720914 DDO720914:DDW720914 DNK720914:DNS720914 DXG720914:DXO720914 EHC720914:EHK720914 EQY720914:ERG720914 FAU720914:FBC720914 FKQ720914:FKY720914 FUM720914:FUU720914 GEI720914:GEQ720914 GOE720914:GOM720914 GYA720914:GYI720914 HHW720914:HIE720914 HRS720914:HSA720914 IBO720914:IBW720914 ILK720914:ILS720914 IVG720914:IVO720914 JFC720914:JFK720914 JOY720914:JPG720914 JYU720914:JZC720914 KIQ720914:KIY720914 KSM720914:KSU720914 LCI720914:LCQ720914 LME720914:LMM720914 LWA720914:LWI720914 MFW720914:MGE720914 MPS720914:MQA720914 MZO720914:MZW720914 NJK720914:NJS720914 NTG720914:NTO720914 ODC720914:ODK720914 OMY720914:ONG720914 OWU720914:OXC720914 PGQ720914:PGY720914 PQM720914:PQU720914 QAI720914:QAQ720914 QKE720914:QKM720914 QUA720914:QUI720914 RDW720914:REE720914 RNS720914:ROA720914 RXO720914:RXW720914 SHK720914:SHS720914 SRG720914:SRO720914 TBC720914:TBK720914 TKY720914:TLG720914 TUU720914:TVC720914 UEQ720914:UEY720914 UOM720914:UOU720914 UYI720914:UYQ720914 VIE720914:VIM720914 VSA720914:VSI720914 WBW720914:WCE720914 WLS720914:WMA720914 WVO720914:WVW720914 D786450:O786450 JC786450:JK786450 SY786450:TG786450 ACU786450:ADC786450 AMQ786450:AMY786450 AWM786450:AWU786450 BGI786450:BGQ786450 BQE786450:BQM786450 CAA786450:CAI786450 CJW786450:CKE786450 CTS786450:CUA786450 DDO786450:DDW786450 DNK786450:DNS786450 DXG786450:DXO786450 EHC786450:EHK786450 EQY786450:ERG786450 FAU786450:FBC786450 FKQ786450:FKY786450 FUM786450:FUU786450 GEI786450:GEQ786450 GOE786450:GOM786450 GYA786450:GYI786450 HHW786450:HIE786450 HRS786450:HSA786450 IBO786450:IBW786450 ILK786450:ILS786450 IVG786450:IVO786450 JFC786450:JFK786450 JOY786450:JPG786450 JYU786450:JZC786450 KIQ786450:KIY786450 KSM786450:KSU786450 LCI786450:LCQ786450 LME786450:LMM786450 LWA786450:LWI786450 MFW786450:MGE786450 MPS786450:MQA786450 MZO786450:MZW786450 NJK786450:NJS786450 NTG786450:NTO786450 ODC786450:ODK786450 OMY786450:ONG786450 OWU786450:OXC786450 PGQ786450:PGY786450 PQM786450:PQU786450 QAI786450:QAQ786450 QKE786450:QKM786450 QUA786450:QUI786450 RDW786450:REE786450 RNS786450:ROA786450 RXO786450:RXW786450 SHK786450:SHS786450 SRG786450:SRO786450 TBC786450:TBK786450 TKY786450:TLG786450 TUU786450:TVC786450 UEQ786450:UEY786450 UOM786450:UOU786450 UYI786450:UYQ786450 VIE786450:VIM786450 VSA786450:VSI786450 WBW786450:WCE786450 WLS786450:WMA786450 WVO786450:WVW786450 D851986:O851986 JC851986:JK851986 SY851986:TG851986 ACU851986:ADC851986 AMQ851986:AMY851986 AWM851986:AWU851986 BGI851986:BGQ851986 BQE851986:BQM851986 CAA851986:CAI851986 CJW851986:CKE851986 CTS851986:CUA851986 DDO851986:DDW851986 DNK851986:DNS851986 DXG851986:DXO851986 EHC851986:EHK851986 EQY851986:ERG851986 FAU851986:FBC851986 FKQ851986:FKY851986 FUM851986:FUU851986 GEI851986:GEQ851986 GOE851986:GOM851986 GYA851986:GYI851986 HHW851986:HIE851986 HRS851986:HSA851986 IBO851986:IBW851986 ILK851986:ILS851986 IVG851986:IVO851986 JFC851986:JFK851986 JOY851986:JPG851986 JYU851986:JZC851986 KIQ851986:KIY851986 KSM851986:KSU851986 LCI851986:LCQ851986 LME851986:LMM851986 LWA851986:LWI851986 MFW851986:MGE851986 MPS851986:MQA851986 MZO851986:MZW851986 NJK851986:NJS851986 NTG851986:NTO851986 ODC851986:ODK851986 OMY851986:ONG851986 OWU851986:OXC851986 PGQ851986:PGY851986 PQM851986:PQU851986 QAI851986:QAQ851986 QKE851986:QKM851986 QUA851986:QUI851986 RDW851986:REE851986 RNS851986:ROA851986 RXO851986:RXW851986 SHK851986:SHS851986 SRG851986:SRO851986 TBC851986:TBK851986 TKY851986:TLG851986 TUU851986:TVC851986 UEQ851986:UEY851986 UOM851986:UOU851986 UYI851986:UYQ851986 VIE851986:VIM851986 VSA851986:VSI851986 WBW851986:WCE851986 WLS851986:WMA851986 WVO851986:WVW851986 D917522:O917522 JC917522:JK917522 SY917522:TG917522 ACU917522:ADC917522 AMQ917522:AMY917522 AWM917522:AWU917522 BGI917522:BGQ917522 BQE917522:BQM917522 CAA917522:CAI917522 CJW917522:CKE917522 CTS917522:CUA917522 DDO917522:DDW917522 DNK917522:DNS917522 DXG917522:DXO917522 EHC917522:EHK917522 EQY917522:ERG917522 FAU917522:FBC917522 FKQ917522:FKY917522 FUM917522:FUU917522 GEI917522:GEQ917522 GOE917522:GOM917522 GYA917522:GYI917522 HHW917522:HIE917522 HRS917522:HSA917522 IBO917522:IBW917522 ILK917522:ILS917522 IVG917522:IVO917522 JFC917522:JFK917522 JOY917522:JPG917522 JYU917522:JZC917522 KIQ917522:KIY917522 KSM917522:KSU917522 LCI917522:LCQ917522 LME917522:LMM917522 LWA917522:LWI917522 MFW917522:MGE917522 MPS917522:MQA917522 MZO917522:MZW917522 NJK917522:NJS917522 NTG917522:NTO917522 ODC917522:ODK917522 OMY917522:ONG917522 OWU917522:OXC917522 PGQ917522:PGY917522 PQM917522:PQU917522 QAI917522:QAQ917522 QKE917522:QKM917522 QUA917522:QUI917522 RDW917522:REE917522 RNS917522:ROA917522 RXO917522:RXW917522 SHK917522:SHS917522 SRG917522:SRO917522 TBC917522:TBK917522 TKY917522:TLG917522 TUU917522:TVC917522 UEQ917522:UEY917522 UOM917522:UOU917522 UYI917522:UYQ917522 VIE917522:VIM917522 VSA917522:VSI917522 WBW917522:WCE917522 WLS917522:WMA917522 WVO917522:WVW917522 D983058:O983058 JC983058:JK983058 SY983058:TG983058 ACU983058:ADC983058 AMQ983058:AMY983058 AWM983058:AWU983058 BGI983058:BGQ983058 BQE983058:BQM983058 CAA983058:CAI983058 CJW983058:CKE983058 CTS983058:CUA983058 DDO983058:DDW983058 DNK983058:DNS983058 DXG983058:DXO983058 EHC983058:EHK983058 EQY983058:ERG983058 FAU983058:FBC983058 FKQ983058:FKY983058 FUM983058:FUU983058 GEI983058:GEQ983058 GOE983058:GOM983058 GYA983058:GYI983058 HHW983058:HIE983058 HRS983058:HSA983058 IBO983058:IBW983058 ILK983058:ILS983058 IVG983058:IVO983058 JFC983058:JFK983058 JOY983058:JPG983058 JYU983058:JZC983058 KIQ983058:KIY983058 KSM983058:KSU983058 LCI983058:LCQ983058 LME983058:LMM983058 LWA983058:LWI983058 MFW983058:MGE983058 MPS983058:MQA983058 MZO983058:MZW983058 NJK983058:NJS983058 NTG983058:NTO983058 ODC983058:ODK983058 OMY983058:ONG983058 OWU983058:OXC983058 PGQ983058:PGY983058 PQM983058:PQU983058 QAI983058:QAQ983058 QKE983058:QKM983058 QUA983058:QUI983058 RDW983058:REE983058 RNS983058:ROA983058 RXO983058:RXW983058 SHK983058:SHS983058 SRG983058:SRO983058 TBC983058:TBK983058 TKY983058:TLG983058 TUU983058:TVC983058 UEQ983058:UEY983058 UOM983058:UOU983058 UYI983058:UYQ983058 VIE983058:VIM983058 VSA983058:VSI983058 WBW983058:WCE983058 WLS983058:WMA983058" xr:uid="{00000000-0002-0000-0100-000003000000}">
      <formula1>"新築,増築"</formula1>
      <formula2>0</formula2>
    </dataValidation>
    <dataValidation type="decimal" operator="greaterThanOrEqual" allowBlank="1" showErrorMessage="1" sqref="D32:E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D65573:E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D131109:E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D196645:E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D262181:E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D327717:E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D393253:E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D458789:E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D524325:E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D589861:E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D655397:E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D720933:E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D786469:E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D852005:E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D917541:E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D983077:E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xr:uid="{00000000-0002-0000-0100-000004000000}">
      <formula1>0</formula1>
      <formula2>0</formula2>
    </dataValidation>
    <dataValidation type="textLength" operator="lessThanOrEqual" allowBlank="1" showErrorMessage="1" error="10文字以内で入力してください。" sqref="I65537:O65537 JH65537:JK65537 TD65537:TG65537 ACZ65537:ADC65537 AMV65537:AMY65537 AWR65537:AWU65537 BGN65537:BGQ65537 BQJ65537:BQM65537 CAF65537:CAI65537 CKB65537:CKE65537 CTX65537:CUA65537 DDT65537:DDW65537 DNP65537:DNS65537 DXL65537:DXO65537 EHH65537:EHK65537 ERD65537:ERG65537 FAZ65537:FBC65537 FKV65537:FKY65537 FUR65537:FUU65537 GEN65537:GEQ65537 GOJ65537:GOM65537 GYF65537:GYI65537 HIB65537:HIE65537 HRX65537:HSA65537 IBT65537:IBW65537 ILP65537:ILS65537 IVL65537:IVO65537 JFH65537:JFK65537 JPD65537:JPG65537 JYZ65537:JZC65537 KIV65537:KIY65537 KSR65537:KSU65537 LCN65537:LCQ65537 LMJ65537:LMM65537 LWF65537:LWI65537 MGB65537:MGE65537 MPX65537:MQA65537 MZT65537:MZW65537 NJP65537:NJS65537 NTL65537:NTO65537 ODH65537:ODK65537 OND65537:ONG65537 OWZ65537:OXC65537 PGV65537:PGY65537 PQR65537:PQU65537 QAN65537:QAQ65537 QKJ65537:QKM65537 QUF65537:QUI65537 REB65537:REE65537 RNX65537:ROA65537 RXT65537:RXW65537 SHP65537:SHS65537 SRL65537:SRO65537 TBH65537:TBK65537 TLD65537:TLG65537 TUZ65537:TVC65537 UEV65537:UEY65537 UOR65537:UOU65537 UYN65537:UYQ65537 VIJ65537:VIM65537 VSF65537:VSI65537 WCB65537:WCE65537 WLX65537:WMA65537 WVT65537:WVW65537 I131073:O131073 JH131073:JK131073 TD131073:TG131073 ACZ131073:ADC131073 AMV131073:AMY131073 AWR131073:AWU131073 BGN131073:BGQ131073 BQJ131073:BQM131073 CAF131073:CAI131073 CKB131073:CKE131073 CTX131073:CUA131073 DDT131073:DDW131073 DNP131073:DNS131073 DXL131073:DXO131073 EHH131073:EHK131073 ERD131073:ERG131073 FAZ131073:FBC131073 FKV131073:FKY131073 FUR131073:FUU131073 GEN131073:GEQ131073 GOJ131073:GOM131073 GYF131073:GYI131073 HIB131073:HIE131073 HRX131073:HSA131073 IBT131073:IBW131073 ILP131073:ILS131073 IVL131073:IVO131073 JFH131073:JFK131073 JPD131073:JPG131073 JYZ131073:JZC131073 KIV131073:KIY131073 KSR131073:KSU131073 LCN131073:LCQ131073 LMJ131073:LMM131073 LWF131073:LWI131073 MGB131073:MGE131073 MPX131073:MQA131073 MZT131073:MZW131073 NJP131073:NJS131073 NTL131073:NTO131073 ODH131073:ODK131073 OND131073:ONG131073 OWZ131073:OXC131073 PGV131073:PGY131073 PQR131073:PQU131073 QAN131073:QAQ131073 QKJ131073:QKM131073 QUF131073:QUI131073 REB131073:REE131073 RNX131073:ROA131073 RXT131073:RXW131073 SHP131073:SHS131073 SRL131073:SRO131073 TBH131073:TBK131073 TLD131073:TLG131073 TUZ131073:TVC131073 UEV131073:UEY131073 UOR131073:UOU131073 UYN131073:UYQ131073 VIJ131073:VIM131073 VSF131073:VSI131073 WCB131073:WCE131073 WLX131073:WMA131073 WVT131073:WVW131073 I196609:O196609 JH196609:JK196609 TD196609:TG196609 ACZ196609:ADC196609 AMV196609:AMY196609 AWR196609:AWU196609 BGN196609:BGQ196609 BQJ196609:BQM196609 CAF196609:CAI196609 CKB196609:CKE196609 CTX196609:CUA196609 DDT196609:DDW196609 DNP196609:DNS196609 DXL196609:DXO196609 EHH196609:EHK196609 ERD196609:ERG196609 FAZ196609:FBC196609 FKV196609:FKY196609 FUR196609:FUU196609 GEN196609:GEQ196609 GOJ196609:GOM196609 GYF196609:GYI196609 HIB196609:HIE196609 HRX196609:HSA196609 IBT196609:IBW196609 ILP196609:ILS196609 IVL196609:IVO196609 JFH196609:JFK196609 JPD196609:JPG196609 JYZ196609:JZC196609 KIV196609:KIY196609 KSR196609:KSU196609 LCN196609:LCQ196609 LMJ196609:LMM196609 LWF196609:LWI196609 MGB196609:MGE196609 MPX196609:MQA196609 MZT196609:MZW196609 NJP196609:NJS196609 NTL196609:NTO196609 ODH196609:ODK196609 OND196609:ONG196609 OWZ196609:OXC196609 PGV196609:PGY196609 PQR196609:PQU196609 QAN196609:QAQ196609 QKJ196609:QKM196609 QUF196609:QUI196609 REB196609:REE196609 RNX196609:ROA196609 RXT196609:RXW196609 SHP196609:SHS196609 SRL196609:SRO196609 TBH196609:TBK196609 TLD196609:TLG196609 TUZ196609:TVC196609 UEV196609:UEY196609 UOR196609:UOU196609 UYN196609:UYQ196609 VIJ196609:VIM196609 VSF196609:VSI196609 WCB196609:WCE196609 WLX196609:WMA196609 WVT196609:WVW196609 I262145:O262145 JH262145:JK262145 TD262145:TG262145 ACZ262145:ADC262145 AMV262145:AMY262145 AWR262145:AWU262145 BGN262145:BGQ262145 BQJ262145:BQM262145 CAF262145:CAI262145 CKB262145:CKE262145 CTX262145:CUA262145 DDT262145:DDW262145 DNP262145:DNS262145 DXL262145:DXO262145 EHH262145:EHK262145 ERD262145:ERG262145 FAZ262145:FBC262145 FKV262145:FKY262145 FUR262145:FUU262145 GEN262145:GEQ262145 GOJ262145:GOM262145 GYF262145:GYI262145 HIB262145:HIE262145 HRX262145:HSA262145 IBT262145:IBW262145 ILP262145:ILS262145 IVL262145:IVO262145 JFH262145:JFK262145 JPD262145:JPG262145 JYZ262145:JZC262145 KIV262145:KIY262145 KSR262145:KSU262145 LCN262145:LCQ262145 LMJ262145:LMM262145 LWF262145:LWI262145 MGB262145:MGE262145 MPX262145:MQA262145 MZT262145:MZW262145 NJP262145:NJS262145 NTL262145:NTO262145 ODH262145:ODK262145 OND262145:ONG262145 OWZ262145:OXC262145 PGV262145:PGY262145 PQR262145:PQU262145 QAN262145:QAQ262145 QKJ262145:QKM262145 QUF262145:QUI262145 REB262145:REE262145 RNX262145:ROA262145 RXT262145:RXW262145 SHP262145:SHS262145 SRL262145:SRO262145 TBH262145:TBK262145 TLD262145:TLG262145 TUZ262145:TVC262145 UEV262145:UEY262145 UOR262145:UOU262145 UYN262145:UYQ262145 VIJ262145:VIM262145 VSF262145:VSI262145 WCB262145:WCE262145 WLX262145:WMA262145 WVT262145:WVW262145 I327681:O327681 JH327681:JK327681 TD327681:TG327681 ACZ327681:ADC327681 AMV327681:AMY327681 AWR327681:AWU327681 BGN327681:BGQ327681 BQJ327681:BQM327681 CAF327681:CAI327681 CKB327681:CKE327681 CTX327681:CUA327681 DDT327681:DDW327681 DNP327681:DNS327681 DXL327681:DXO327681 EHH327681:EHK327681 ERD327681:ERG327681 FAZ327681:FBC327681 FKV327681:FKY327681 FUR327681:FUU327681 GEN327681:GEQ327681 GOJ327681:GOM327681 GYF327681:GYI327681 HIB327681:HIE327681 HRX327681:HSA327681 IBT327681:IBW327681 ILP327681:ILS327681 IVL327681:IVO327681 JFH327681:JFK327681 JPD327681:JPG327681 JYZ327681:JZC327681 KIV327681:KIY327681 KSR327681:KSU327681 LCN327681:LCQ327681 LMJ327681:LMM327681 LWF327681:LWI327681 MGB327681:MGE327681 MPX327681:MQA327681 MZT327681:MZW327681 NJP327681:NJS327681 NTL327681:NTO327681 ODH327681:ODK327681 OND327681:ONG327681 OWZ327681:OXC327681 PGV327681:PGY327681 PQR327681:PQU327681 QAN327681:QAQ327681 QKJ327681:QKM327681 QUF327681:QUI327681 REB327681:REE327681 RNX327681:ROA327681 RXT327681:RXW327681 SHP327681:SHS327681 SRL327681:SRO327681 TBH327681:TBK327681 TLD327681:TLG327681 TUZ327681:TVC327681 UEV327681:UEY327681 UOR327681:UOU327681 UYN327681:UYQ327681 VIJ327681:VIM327681 VSF327681:VSI327681 WCB327681:WCE327681 WLX327681:WMA327681 WVT327681:WVW327681 I393217:O393217 JH393217:JK393217 TD393217:TG393217 ACZ393217:ADC393217 AMV393217:AMY393217 AWR393217:AWU393217 BGN393217:BGQ393217 BQJ393217:BQM393217 CAF393217:CAI393217 CKB393217:CKE393217 CTX393217:CUA393217 DDT393217:DDW393217 DNP393217:DNS393217 DXL393217:DXO393217 EHH393217:EHK393217 ERD393217:ERG393217 FAZ393217:FBC393217 FKV393217:FKY393217 FUR393217:FUU393217 GEN393217:GEQ393217 GOJ393217:GOM393217 GYF393217:GYI393217 HIB393217:HIE393217 HRX393217:HSA393217 IBT393217:IBW393217 ILP393217:ILS393217 IVL393217:IVO393217 JFH393217:JFK393217 JPD393217:JPG393217 JYZ393217:JZC393217 KIV393217:KIY393217 KSR393217:KSU393217 LCN393217:LCQ393217 LMJ393217:LMM393217 LWF393217:LWI393217 MGB393217:MGE393217 MPX393217:MQA393217 MZT393217:MZW393217 NJP393217:NJS393217 NTL393217:NTO393217 ODH393217:ODK393217 OND393217:ONG393217 OWZ393217:OXC393217 PGV393217:PGY393217 PQR393217:PQU393217 QAN393217:QAQ393217 QKJ393217:QKM393217 QUF393217:QUI393217 REB393217:REE393217 RNX393217:ROA393217 RXT393217:RXW393217 SHP393217:SHS393217 SRL393217:SRO393217 TBH393217:TBK393217 TLD393217:TLG393217 TUZ393217:TVC393217 UEV393217:UEY393217 UOR393217:UOU393217 UYN393217:UYQ393217 VIJ393217:VIM393217 VSF393217:VSI393217 WCB393217:WCE393217 WLX393217:WMA393217 WVT393217:WVW393217 I458753:O458753 JH458753:JK458753 TD458753:TG458753 ACZ458753:ADC458753 AMV458753:AMY458753 AWR458753:AWU458753 BGN458753:BGQ458753 BQJ458753:BQM458753 CAF458753:CAI458753 CKB458753:CKE458753 CTX458753:CUA458753 DDT458753:DDW458753 DNP458753:DNS458753 DXL458753:DXO458753 EHH458753:EHK458753 ERD458753:ERG458753 FAZ458753:FBC458753 FKV458753:FKY458753 FUR458753:FUU458753 GEN458753:GEQ458753 GOJ458753:GOM458753 GYF458753:GYI458753 HIB458753:HIE458753 HRX458753:HSA458753 IBT458753:IBW458753 ILP458753:ILS458753 IVL458753:IVO458753 JFH458753:JFK458753 JPD458753:JPG458753 JYZ458753:JZC458753 KIV458753:KIY458753 KSR458753:KSU458753 LCN458753:LCQ458753 LMJ458753:LMM458753 LWF458753:LWI458753 MGB458753:MGE458753 MPX458753:MQA458753 MZT458753:MZW458753 NJP458753:NJS458753 NTL458753:NTO458753 ODH458753:ODK458753 OND458753:ONG458753 OWZ458753:OXC458753 PGV458753:PGY458753 PQR458753:PQU458753 QAN458753:QAQ458753 QKJ458753:QKM458753 QUF458753:QUI458753 REB458753:REE458753 RNX458753:ROA458753 RXT458753:RXW458753 SHP458753:SHS458753 SRL458753:SRO458753 TBH458753:TBK458753 TLD458753:TLG458753 TUZ458753:TVC458753 UEV458753:UEY458753 UOR458753:UOU458753 UYN458753:UYQ458753 VIJ458753:VIM458753 VSF458753:VSI458753 WCB458753:WCE458753 WLX458753:WMA458753 WVT458753:WVW458753 I524289:O524289 JH524289:JK524289 TD524289:TG524289 ACZ524289:ADC524289 AMV524289:AMY524289 AWR524289:AWU524289 BGN524289:BGQ524289 BQJ524289:BQM524289 CAF524289:CAI524289 CKB524289:CKE524289 CTX524289:CUA524289 DDT524289:DDW524289 DNP524289:DNS524289 DXL524289:DXO524289 EHH524289:EHK524289 ERD524289:ERG524289 FAZ524289:FBC524289 FKV524289:FKY524289 FUR524289:FUU524289 GEN524289:GEQ524289 GOJ524289:GOM524289 GYF524289:GYI524289 HIB524289:HIE524289 HRX524289:HSA524289 IBT524289:IBW524289 ILP524289:ILS524289 IVL524289:IVO524289 JFH524289:JFK524289 JPD524289:JPG524289 JYZ524289:JZC524289 KIV524289:KIY524289 KSR524289:KSU524289 LCN524289:LCQ524289 LMJ524289:LMM524289 LWF524289:LWI524289 MGB524289:MGE524289 MPX524289:MQA524289 MZT524289:MZW524289 NJP524289:NJS524289 NTL524289:NTO524289 ODH524289:ODK524289 OND524289:ONG524289 OWZ524289:OXC524289 PGV524289:PGY524289 PQR524289:PQU524289 QAN524289:QAQ524289 QKJ524289:QKM524289 QUF524289:QUI524289 REB524289:REE524289 RNX524289:ROA524289 RXT524289:RXW524289 SHP524289:SHS524289 SRL524289:SRO524289 TBH524289:TBK524289 TLD524289:TLG524289 TUZ524289:TVC524289 UEV524289:UEY524289 UOR524289:UOU524289 UYN524289:UYQ524289 VIJ524289:VIM524289 VSF524289:VSI524289 WCB524289:WCE524289 WLX524289:WMA524289 WVT524289:WVW524289 I589825:O589825 JH589825:JK589825 TD589825:TG589825 ACZ589825:ADC589825 AMV589825:AMY589825 AWR589825:AWU589825 BGN589825:BGQ589825 BQJ589825:BQM589825 CAF589825:CAI589825 CKB589825:CKE589825 CTX589825:CUA589825 DDT589825:DDW589825 DNP589825:DNS589825 DXL589825:DXO589825 EHH589825:EHK589825 ERD589825:ERG589825 FAZ589825:FBC589825 FKV589825:FKY589825 FUR589825:FUU589825 GEN589825:GEQ589825 GOJ589825:GOM589825 GYF589825:GYI589825 HIB589825:HIE589825 HRX589825:HSA589825 IBT589825:IBW589825 ILP589825:ILS589825 IVL589825:IVO589825 JFH589825:JFK589825 JPD589825:JPG589825 JYZ589825:JZC589825 KIV589825:KIY589825 KSR589825:KSU589825 LCN589825:LCQ589825 LMJ589825:LMM589825 LWF589825:LWI589825 MGB589825:MGE589825 MPX589825:MQA589825 MZT589825:MZW589825 NJP589825:NJS589825 NTL589825:NTO589825 ODH589825:ODK589825 OND589825:ONG589825 OWZ589825:OXC589825 PGV589825:PGY589825 PQR589825:PQU589825 QAN589825:QAQ589825 QKJ589825:QKM589825 QUF589825:QUI589825 REB589825:REE589825 RNX589825:ROA589825 RXT589825:RXW589825 SHP589825:SHS589825 SRL589825:SRO589825 TBH589825:TBK589825 TLD589825:TLG589825 TUZ589825:TVC589825 UEV589825:UEY589825 UOR589825:UOU589825 UYN589825:UYQ589825 VIJ589825:VIM589825 VSF589825:VSI589825 WCB589825:WCE589825 WLX589825:WMA589825 WVT589825:WVW589825 I655361:O655361 JH655361:JK655361 TD655361:TG655361 ACZ655361:ADC655361 AMV655361:AMY655361 AWR655361:AWU655361 BGN655361:BGQ655361 BQJ655361:BQM655361 CAF655361:CAI655361 CKB655361:CKE655361 CTX655361:CUA655361 DDT655361:DDW655361 DNP655361:DNS655361 DXL655361:DXO655361 EHH655361:EHK655361 ERD655361:ERG655361 FAZ655361:FBC655361 FKV655361:FKY655361 FUR655361:FUU655361 GEN655361:GEQ655361 GOJ655361:GOM655361 GYF655361:GYI655361 HIB655361:HIE655361 HRX655361:HSA655361 IBT655361:IBW655361 ILP655361:ILS655361 IVL655361:IVO655361 JFH655361:JFK655361 JPD655361:JPG655361 JYZ655361:JZC655361 KIV655361:KIY655361 KSR655361:KSU655361 LCN655361:LCQ655361 LMJ655361:LMM655361 LWF655361:LWI655361 MGB655361:MGE655361 MPX655361:MQA655361 MZT655361:MZW655361 NJP655361:NJS655361 NTL655361:NTO655361 ODH655361:ODK655361 OND655361:ONG655361 OWZ655361:OXC655361 PGV655361:PGY655361 PQR655361:PQU655361 QAN655361:QAQ655361 QKJ655361:QKM655361 QUF655361:QUI655361 REB655361:REE655361 RNX655361:ROA655361 RXT655361:RXW655361 SHP655361:SHS655361 SRL655361:SRO655361 TBH655361:TBK655361 TLD655361:TLG655361 TUZ655361:TVC655361 UEV655361:UEY655361 UOR655361:UOU655361 UYN655361:UYQ655361 VIJ655361:VIM655361 VSF655361:VSI655361 WCB655361:WCE655361 WLX655361:WMA655361 WVT655361:WVW655361 I720897:O720897 JH720897:JK720897 TD720897:TG720897 ACZ720897:ADC720897 AMV720897:AMY720897 AWR720897:AWU720897 BGN720897:BGQ720897 BQJ720897:BQM720897 CAF720897:CAI720897 CKB720897:CKE720897 CTX720897:CUA720897 DDT720897:DDW720897 DNP720897:DNS720897 DXL720897:DXO720897 EHH720897:EHK720897 ERD720897:ERG720897 FAZ720897:FBC720897 FKV720897:FKY720897 FUR720897:FUU720897 GEN720897:GEQ720897 GOJ720897:GOM720897 GYF720897:GYI720897 HIB720897:HIE720897 HRX720897:HSA720897 IBT720897:IBW720897 ILP720897:ILS720897 IVL720897:IVO720897 JFH720897:JFK720897 JPD720897:JPG720897 JYZ720897:JZC720897 KIV720897:KIY720897 KSR720897:KSU720897 LCN720897:LCQ720897 LMJ720897:LMM720897 LWF720897:LWI720897 MGB720897:MGE720897 MPX720897:MQA720897 MZT720897:MZW720897 NJP720897:NJS720897 NTL720897:NTO720897 ODH720897:ODK720897 OND720897:ONG720897 OWZ720897:OXC720897 PGV720897:PGY720897 PQR720897:PQU720897 QAN720897:QAQ720897 QKJ720897:QKM720897 QUF720897:QUI720897 REB720897:REE720897 RNX720897:ROA720897 RXT720897:RXW720897 SHP720897:SHS720897 SRL720897:SRO720897 TBH720897:TBK720897 TLD720897:TLG720897 TUZ720897:TVC720897 UEV720897:UEY720897 UOR720897:UOU720897 UYN720897:UYQ720897 VIJ720897:VIM720897 VSF720897:VSI720897 WCB720897:WCE720897 WLX720897:WMA720897 WVT720897:WVW720897 I786433:O786433 JH786433:JK786433 TD786433:TG786433 ACZ786433:ADC786433 AMV786433:AMY786433 AWR786433:AWU786433 BGN786433:BGQ786433 BQJ786433:BQM786433 CAF786433:CAI786433 CKB786433:CKE786433 CTX786433:CUA786433 DDT786433:DDW786433 DNP786433:DNS786433 DXL786433:DXO786433 EHH786433:EHK786433 ERD786433:ERG786433 FAZ786433:FBC786433 FKV786433:FKY786433 FUR786433:FUU786433 GEN786433:GEQ786433 GOJ786433:GOM786433 GYF786433:GYI786433 HIB786433:HIE786433 HRX786433:HSA786433 IBT786433:IBW786433 ILP786433:ILS786433 IVL786433:IVO786433 JFH786433:JFK786433 JPD786433:JPG786433 JYZ786433:JZC786433 KIV786433:KIY786433 KSR786433:KSU786433 LCN786433:LCQ786433 LMJ786433:LMM786433 LWF786433:LWI786433 MGB786433:MGE786433 MPX786433:MQA786433 MZT786433:MZW786433 NJP786433:NJS786433 NTL786433:NTO786433 ODH786433:ODK786433 OND786433:ONG786433 OWZ786433:OXC786433 PGV786433:PGY786433 PQR786433:PQU786433 QAN786433:QAQ786433 QKJ786433:QKM786433 QUF786433:QUI786433 REB786433:REE786433 RNX786433:ROA786433 RXT786433:RXW786433 SHP786433:SHS786433 SRL786433:SRO786433 TBH786433:TBK786433 TLD786433:TLG786433 TUZ786433:TVC786433 UEV786433:UEY786433 UOR786433:UOU786433 UYN786433:UYQ786433 VIJ786433:VIM786433 VSF786433:VSI786433 WCB786433:WCE786433 WLX786433:WMA786433 WVT786433:WVW786433 I851969:O851969 JH851969:JK851969 TD851969:TG851969 ACZ851969:ADC851969 AMV851969:AMY851969 AWR851969:AWU851969 BGN851969:BGQ851969 BQJ851969:BQM851969 CAF851969:CAI851969 CKB851969:CKE851969 CTX851969:CUA851969 DDT851969:DDW851969 DNP851969:DNS851969 DXL851969:DXO851969 EHH851969:EHK851969 ERD851969:ERG851969 FAZ851969:FBC851969 FKV851969:FKY851969 FUR851969:FUU851969 GEN851969:GEQ851969 GOJ851969:GOM851969 GYF851969:GYI851969 HIB851969:HIE851969 HRX851969:HSA851969 IBT851969:IBW851969 ILP851969:ILS851969 IVL851969:IVO851969 JFH851969:JFK851969 JPD851969:JPG851969 JYZ851969:JZC851969 KIV851969:KIY851969 KSR851969:KSU851969 LCN851969:LCQ851969 LMJ851969:LMM851969 LWF851969:LWI851969 MGB851969:MGE851969 MPX851969:MQA851969 MZT851969:MZW851969 NJP851969:NJS851969 NTL851969:NTO851969 ODH851969:ODK851969 OND851969:ONG851969 OWZ851969:OXC851969 PGV851969:PGY851969 PQR851969:PQU851969 QAN851969:QAQ851969 QKJ851969:QKM851969 QUF851969:QUI851969 REB851969:REE851969 RNX851969:ROA851969 RXT851969:RXW851969 SHP851969:SHS851969 SRL851969:SRO851969 TBH851969:TBK851969 TLD851969:TLG851969 TUZ851969:TVC851969 UEV851969:UEY851969 UOR851969:UOU851969 UYN851969:UYQ851969 VIJ851969:VIM851969 VSF851969:VSI851969 WCB851969:WCE851969 WLX851969:WMA851969 WVT851969:WVW851969 I917505:O917505 JH917505:JK917505 TD917505:TG917505 ACZ917505:ADC917505 AMV917505:AMY917505 AWR917505:AWU917505 BGN917505:BGQ917505 BQJ917505:BQM917505 CAF917505:CAI917505 CKB917505:CKE917505 CTX917505:CUA917505 DDT917505:DDW917505 DNP917505:DNS917505 DXL917505:DXO917505 EHH917505:EHK917505 ERD917505:ERG917505 FAZ917505:FBC917505 FKV917505:FKY917505 FUR917505:FUU917505 GEN917505:GEQ917505 GOJ917505:GOM917505 GYF917505:GYI917505 HIB917505:HIE917505 HRX917505:HSA917505 IBT917505:IBW917505 ILP917505:ILS917505 IVL917505:IVO917505 JFH917505:JFK917505 JPD917505:JPG917505 JYZ917505:JZC917505 KIV917505:KIY917505 KSR917505:KSU917505 LCN917505:LCQ917505 LMJ917505:LMM917505 LWF917505:LWI917505 MGB917505:MGE917505 MPX917505:MQA917505 MZT917505:MZW917505 NJP917505:NJS917505 NTL917505:NTO917505 ODH917505:ODK917505 OND917505:ONG917505 OWZ917505:OXC917505 PGV917505:PGY917505 PQR917505:PQU917505 QAN917505:QAQ917505 QKJ917505:QKM917505 QUF917505:QUI917505 REB917505:REE917505 RNX917505:ROA917505 RXT917505:RXW917505 SHP917505:SHS917505 SRL917505:SRO917505 TBH917505:TBK917505 TLD917505:TLG917505 TUZ917505:TVC917505 UEV917505:UEY917505 UOR917505:UOU917505 UYN917505:UYQ917505 VIJ917505:VIM917505 VSF917505:VSI917505 WCB917505:WCE917505 WLX917505:WMA917505 WVT917505:WVW917505 I983041:O983041 JH983041:JK983041 TD983041:TG983041 ACZ983041:ADC983041 AMV983041:AMY983041 AWR983041:AWU983041 BGN983041:BGQ983041 BQJ983041:BQM983041 CAF983041:CAI983041 CKB983041:CKE983041 CTX983041:CUA983041 DDT983041:DDW983041 DNP983041:DNS983041 DXL983041:DXO983041 EHH983041:EHK983041 ERD983041:ERG983041 FAZ983041:FBC983041 FKV983041:FKY983041 FUR983041:FUU983041 GEN983041:GEQ983041 GOJ983041:GOM983041 GYF983041:GYI983041 HIB983041:HIE983041 HRX983041:HSA983041 IBT983041:IBW983041 ILP983041:ILS983041 IVL983041:IVO983041 JFH983041:JFK983041 JPD983041:JPG983041 JYZ983041:JZC983041 KIV983041:KIY983041 KSR983041:KSU983041 LCN983041:LCQ983041 LMJ983041:LMM983041 LWF983041:LWI983041 MGB983041:MGE983041 MPX983041:MQA983041 MZT983041:MZW983041 NJP983041:NJS983041 NTL983041:NTO983041 ODH983041:ODK983041 OND983041:ONG983041 OWZ983041:OXC983041 PGV983041:PGY983041 PQR983041:PQU983041 QAN983041:QAQ983041 QKJ983041:QKM983041 QUF983041:QUI983041 REB983041:REE983041 RNX983041:ROA983041 RXT983041:RXW983041 SHP983041:SHS983041 SRL983041:SRO983041 TBH983041:TBK983041 TLD983041:TLG983041 TUZ983041:TVC983041 UEV983041:UEY983041 UOR983041:UOU983041 UYN983041:UYQ983041 VIJ983041:VIM983041 VSF983041:VSI983041 WCB983041:WCE983041 WLX983041:WMA983041 WVT983041:WVW983041 I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I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I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I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I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I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I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I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I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I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I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I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I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I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I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WVT983044:WVW983044 I65543:O65543 JH65543:JK65543 TD65543:TG65543 ACZ65543:ADC65543 AMV65543:AMY65543 AWR65543:AWU65543 BGN65543:BGQ65543 BQJ65543:BQM65543 CAF65543:CAI65543 CKB65543:CKE65543 CTX65543:CUA65543 DDT65543:DDW65543 DNP65543:DNS65543 DXL65543:DXO65543 EHH65543:EHK65543 ERD65543:ERG65543 FAZ65543:FBC65543 FKV65543:FKY65543 FUR65543:FUU65543 GEN65543:GEQ65543 GOJ65543:GOM65543 GYF65543:GYI65543 HIB65543:HIE65543 HRX65543:HSA65543 IBT65543:IBW65543 ILP65543:ILS65543 IVL65543:IVO65543 JFH65543:JFK65543 JPD65543:JPG65543 JYZ65543:JZC65543 KIV65543:KIY65543 KSR65543:KSU65543 LCN65543:LCQ65543 LMJ65543:LMM65543 LWF65543:LWI65543 MGB65543:MGE65543 MPX65543:MQA65543 MZT65543:MZW65543 NJP65543:NJS65543 NTL65543:NTO65543 ODH65543:ODK65543 OND65543:ONG65543 OWZ65543:OXC65543 PGV65543:PGY65543 PQR65543:PQU65543 QAN65543:QAQ65543 QKJ65543:QKM65543 QUF65543:QUI65543 REB65543:REE65543 RNX65543:ROA65543 RXT65543:RXW65543 SHP65543:SHS65543 SRL65543:SRO65543 TBH65543:TBK65543 TLD65543:TLG65543 TUZ65543:TVC65543 UEV65543:UEY65543 UOR65543:UOU65543 UYN65543:UYQ65543 VIJ65543:VIM65543 VSF65543:VSI65543 WCB65543:WCE65543 WLX65543:WMA65543 WVT65543:WVW65543 I131079:O131079 JH131079:JK131079 TD131079:TG131079 ACZ131079:ADC131079 AMV131079:AMY131079 AWR131079:AWU131079 BGN131079:BGQ131079 BQJ131079:BQM131079 CAF131079:CAI131079 CKB131079:CKE131079 CTX131079:CUA131079 DDT131079:DDW131079 DNP131079:DNS131079 DXL131079:DXO131079 EHH131079:EHK131079 ERD131079:ERG131079 FAZ131079:FBC131079 FKV131079:FKY131079 FUR131079:FUU131079 GEN131079:GEQ131079 GOJ131079:GOM131079 GYF131079:GYI131079 HIB131079:HIE131079 HRX131079:HSA131079 IBT131079:IBW131079 ILP131079:ILS131079 IVL131079:IVO131079 JFH131079:JFK131079 JPD131079:JPG131079 JYZ131079:JZC131079 KIV131079:KIY131079 KSR131079:KSU131079 LCN131079:LCQ131079 LMJ131079:LMM131079 LWF131079:LWI131079 MGB131079:MGE131079 MPX131079:MQA131079 MZT131079:MZW131079 NJP131079:NJS131079 NTL131079:NTO131079 ODH131079:ODK131079 OND131079:ONG131079 OWZ131079:OXC131079 PGV131079:PGY131079 PQR131079:PQU131079 QAN131079:QAQ131079 QKJ131079:QKM131079 QUF131079:QUI131079 REB131079:REE131079 RNX131079:ROA131079 RXT131079:RXW131079 SHP131079:SHS131079 SRL131079:SRO131079 TBH131079:TBK131079 TLD131079:TLG131079 TUZ131079:TVC131079 UEV131079:UEY131079 UOR131079:UOU131079 UYN131079:UYQ131079 VIJ131079:VIM131079 VSF131079:VSI131079 WCB131079:WCE131079 WLX131079:WMA131079 WVT131079:WVW131079 I196615:O196615 JH196615:JK196615 TD196615:TG196615 ACZ196615:ADC196615 AMV196615:AMY196615 AWR196615:AWU196615 BGN196615:BGQ196615 BQJ196615:BQM196615 CAF196615:CAI196615 CKB196615:CKE196615 CTX196615:CUA196615 DDT196615:DDW196615 DNP196615:DNS196615 DXL196615:DXO196615 EHH196615:EHK196615 ERD196615:ERG196615 FAZ196615:FBC196615 FKV196615:FKY196615 FUR196615:FUU196615 GEN196615:GEQ196615 GOJ196615:GOM196615 GYF196615:GYI196615 HIB196615:HIE196615 HRX196615:HSA196615 IBT196615:IBW196615 ILP196615:ILS196615 IVL196615:IVO196615 JFH196615:JFK196615 JPD196615:JPG196615 JYZ196615:JZC196615 KIV196615:KIY196615 KSR196615:KSU196615 LCN196615:LCQ196615 LMJ196615:LMM196615 LWF196615:LWI196615 MGB196615:MGE196615 MPX196615:MQA196615 MZT196615:MZW196615 NJP196615:NJS196615 NTL196615:NTO196615 ODH196615:ODK196615 OND196615:ONG196615 OWZ196615:OXC196615 PGV196615:PGY196615 PQR196615:PQU196615 QAN196615:QAQ196615 QKJ196615:QKM196615 QUF196615:QUI196615 REB196615:REE196615 RNX196615:ROA196615 RXT196615:RXW196615 SHP196615:SHS196615 SRL196615:SRO196615 TBH196615:TBK196615 TLD196615:TLG196615 TUZ196615:TVC196615 UEV196615:UEY196615 UOR196615:UOU196615 UYN196615:UYQ196615 VIJ196615:VIM196615 VSF196615:VSI196615 WCB196615:WCE196615 WLX196615:WMA196615 WVT196615:WVW196615 I262151:O262151 JH262151:JK262151 TD262151:TG262151 ACZ262151:ADC262151 AMV262151:AMY262151 AWR262151:AWU262151 BGN262151:BGQ262151 BQJ262151:BQM262151 CAF262151:CAI262151 CKB262151:CKE262151 CTX262151:CUA262151 DDT262151:DDW262151 DNP262151:DNS262151 DXL262151:DXO262151 EHH262151:EHK262151 ERD262151:ERG262151 FAZ262151:FBC262151 FKV262151:FKY262151 FUR262151:FUU262151 GEN262151:GEQ262151 GOJ262151:GOM262151 GYF262151:GYI262151 HIB262151:HIE262151 HRX262151:HSA262151 IBT262151:IBW262151 ILP262151:ILS262151 IVL262151:IVO262151 JFH262151:JFK262151 JPD262151:JPG262151 JYZ262151:JZC262151 KIV262151:KIY262151 KSR262151:KSU262151 LCN262151:LCQ262151 LMJ262151:LMM262151 LWF262151:LWI262151 MGB262151:MGE262151 MPX262151:MQA262151 MZT262151:MZW262151 NJP262151:NJS262151 NTL262151:NTO262151 ODH262151:ODK262151 OND262151:ONG262151 OWZ262151:OXC262151 PGV262151:PGY262151 PQR262151:PQU262151 QAN262151:QAQ262151 QKJ262151:QKM262151 QUF262151:QUI262151 REB262151:REE262151 RNX262151:ROA262151 RXT262151:RXW262151 SHP262151:SHS262151 SRL262151:SRO262151 TBH262151:TBK262151 TLD262151:TLG262151 TUZ262151:TVC262151 UEV262151:UEY262151 UOR262151:UOU262151 UYN262151:UYQ262151 VIJ262151:VIM262151 VSF262151:VSI262151 WCB262151:WCE262151 WLX262151:WMA262151 WVT262151:WVW262151 I327687:O327687 JH327687:JK327687 TD327687:TG327687 ACZ327687:ADC327687 AMV327687:AMY327687 AWR327687:AWU327687 BGN327687:BGQ327687 BQJ327687:BQM327687 CAF327687:CAI327687 CKB327687:CKE327687 CTX327687:CUA327687 DDT327687:DDW327687 DNP327687:DNS327687 DXL327687:DXO327687 EHH327687:EHK327687 ERD327687:ERG327687 FAZ327687:FBC327687 FKV327687:FKY327687 FUR327687:FUU327687 GEN327687:GEQ327687 GOJ327687:GOM327687 GYF327687:GYI327687 HIB327687:HIE327687 HRX327687:HSA327687 IBT327687:IBW327687 ILP327687:ILS327687 IVL327687:IVO327687 JFH327687:JFK327687 JPD327687:JPG327687 JYZ327687:JZC327687 KIV327687:KIY327687 KSR327687:KSU327687 LCN327687:LCQ327687 LMJ327687:LMM327687 LWF327687:LWI327687 MGB327687:MGE327687 MPX327687:MQA327687 MZT327687:MZW327687 NJP327687:NJS327687 NTL327687:NTO327687 ODH327687:ODK327687 OND327687:ONG327687 OWZ327687:OXC327687 PGV327687:PGY327687 PQR327687:PQU327687 QAN327687:QAQ327687 QKJ327687:QKM327687 QUF327687:QUI327687 REB327687:REE327687 RNX327687:ROA327687 RXT327687:RXW327687 SHP327687:SHS327687 SRL327687:SRO327687 TBH327687:TBK327687 TLD327687:TLG327687 TUZ327687:TVC327687 UEV327687:UEY327687 UOR327687:UOU327687 UYN327687:UYQ327687 VIJ327687:VIM327687 VSF327687:VSI327687 WCB327687:WCE327687 WLX327687:WMA327687 WVT327687:WVW327687 I393223:O393223 JH393223:JK393223 TD393223:TG393223 ACZ393223:ADC393223 AMV393223:AMY393223 AWR393223:AWU393223 BGN393223:BGQ393223 BQJ393223:BQM393223 CAF393223:CAI393223 CKB393223:CKE393223 CTX393223:CUA393223 DDT393223:DDW393223 DNP393223:DNS393223 DXL393223:DXO393223 EHH393223:EHK393223 ERD393223:ERG393223 FAZ393223:FBC393223 FKV393223:FKY393223 FUR393223:FUU393223 GEN393223:GEQ393223 GOJ393223:GOM393223 GYF393223:GYI393223 HIB393223:HIE393223 HRX393223:HSA393223 IBT393223:IBW393223 ILP393223:ILS393223 IVL393223:IVO393223 JFH393223:JFK393223 JPD393223:JPG393223 JYZ393223:JZC393223 KIV393223:KIY393223 KSR393223:KSU393223 LCN393223:LCQ393223 LMJ393223:LMM393223 LWF393223:LWI393223 MGB393223:MGE393223 MPX393223:MQA393223 MZT393223:MZW393223 NJP393223:NJS393223 NTL393223:NTO393223 ODH393223:ODK393223 OND393223:ONG393223 OWZ393223:OXC393223 PGV393223:PGY393223 PQR393223:PQU393223 QAN393223:QAQ393223 QKJ393223:QKM393223 QUF393223:QUI393223 REB393223:REE393223 RNX393223:ROA393223 RXT393223:RXW393223 SHP393223:SHS393223 SRL393223:SRO393223 TBH393223:TBK393223 TLD393223:TLG393223 TUZ393223:TVC393223 UEV393223:UEY393223 UOR393223:UOU393223 UYN393223:UYQ393223 VIJ393223:VIM393223 VSF393223:VSI393223 WCB393223:WCE393223 WLX393223:WMA393223 WVT393223:WVW393223 I458759:O458759 JH458759:JK458759 TD458759:TG458759 ACZ458759:ADC458759 AMV458759:AMY458759 AWR458759:AWU458759 BGN458759:BGQ458759 BQJ458759:BQM458759 CAF458759:CAI458759 CKB458759:CKE458759 CTX458759:CUA458759 DDT458759:DDW458759 DNP458759:DNS458759 DXL458759:DXO458759 EHH458759:EHK458759 ERD458759:ERG458759 FAZ458759:FBC458759 FKV458759:FKY458759 FUR458759:FUU458759 GEN458759:GEQ458759 GOJ458759:GOM458759 GYF458759:GYI458759 HIB458759:HIE458759 HRX458759:HSA458759 IBT458759:IBW458759 ILP458759:ILS458759 IVL458759:IVO458759 JFH458759:JFK458759 JPD458759:JPG458759 JYZ458759:JZC458759 KIV458759:KIY458759 KSR458759:KSU458759 LCN458759:LCQ458759 LMJ458759:LMM458759 LWF458759:LWI458759 MGB458759:MGE458759 MPX458759:MQA458759 MZT458759:MZW458759 NJP458759:NJS458759 NTL458759:NTO458759 ODH458759:ODK458759 OND458759:ONG458759 OWZ458759:OXC458759 PGV458759:PGY458759 PQR458759:PQU458759 QAN458759:QAQ458759 QKJ458759:QKM458759 QUF458759:QUI458759 REB458759:REE458759 RNX458759:ROA458759 RXT458759:RXW458759 SHP458759:SHS458759 SRL458759:SRO458759 TBH458759:TBK458759 TLD458759:TLG458759 TUZ458759:TVC458759 UEV458759:UEY458759 UOR458759:UOU458759 UYN458759:UYQ458759 VIJ458759:VIM458759 VSF458759:VSI458759 WCB458759:WCE458759 WLX458759:WMA458759 WVT458759:WVW458759 I524295:O524295 JH524295:JK524295 TD524295:TG524295 ACZ524295:ADC524295 AMV524295:AMY524295 AWR524295:AWU524295 BGN524295:BGQ524295 BQJ524295:BQM524295 CAF524295:CAI524295 CKB524295:CKE524295 CTX524295:CUA524295 DDT524295:DDW524295 DNP524295:DNS524295 DXL524295:DXO524295 EHH524295:EHK524295 ERD524295:ERG524295 FAZ524295:FBC524295 FKV524295:FKY524295 FUR524295:FUU524295 GEN524295:GEQ524295 GOJ524295:GOM524295 GYF524295:GYI524295 HIB524295:HIE524295 HRX524295:HSA524295 IBT524295:IBW524295 ILP524295:ILS524295 IVL524295:IVO524295 JFH524295:JFK524295 JPD524295:JPG524295 JYZ524295:JZC524295 KIV524295:KIY524295 KSR524295:KSU524295 LCN524295:LCQ524295 LMJ524295:LMM524295 LWF524295:LWI524295 MGB524295:MGE524295 MPX524295:MQA524295 MZT524295:MZW524295 NJP524295:NJS524295 NTL524295:NTO524295 ODH524295:ODK524295 OND524295:ONG524295 OWZ524295:OXC524295 PGV524295:PGY524295 PQR524295:PQU524295 QAN524295:QAQ524295 QKJ524295:QKM524295 QUF524295:QUI524295 REB524295:REE524295 RNX524295:ROA524295 RXT524295:RXW524295 SHP524295:SHS524295 SRL524295:SRO524295 TBH524295:TBK524295 TLD524295:TLG524295 TUZ524295:TVC524295 UEV524295:UEY524295 UOR524295:UOU524295 UYN524295:UYQ524295 VIJ524295:VIM524295 VSF524295:VSI524295 WCB524295:WCE524295 WLX524295:WMA524295 WVT524295:WVW524295 I589831:O589831 JH589831:JK589831 TD589831:TG589831 ACZ589831:ADC589831 AMV589831:AMY589831 AWR589831:AWU589831 BGN589831:BGQ589831 BQJ589831:BQM589831 CAF589831:CAI589831 CKB589831:CKE589831 CTX589831:CUA589831 DDT589831:DDW589831 DNP589831:DNS589831 DXL589831:DXO589831 EHH589831:EHK589831 ERD589831:ERG589831 FAZ589831:FBC589831 FKV589831:FKY589831 FUR589831:FUU589831 GEN589831:GEQ589831 GOJ589831:GOM589831 GYF589831:GYI589831 HIB589831:HIE589831 HRX589831:HSA589831 IBT589831:IBW589831 ILP589831:ILS589831 IVL589831:IVO589831 JFH589831:JFK589831 JPD589831:JPG589831 JYZ589831:JZC589831 KIV589831:KIY589831 KSR589831:KSU589831 LCN589831:LCQ589831 LMJ589831:LMM589831 LWF589831:LWI589831 MGB589831:MGE589831 MPX589831:MQA589831 MZT589831:MZW589831 NJP589831:NJS589831 NTL589831:NTO589831 ODH589831:ODK589831 OND589831:ONG589831 OWZ589831:OXC589831 PGV589831:PGY589831 PQR589831:PQU589831 QAN589831:QAQ589831 QKJ589831:QKM589831 QUF589831:QUI589831 REB589831:REE589831 RNX589831:ROA589831 RXT589831:RXW589831 SHP589831:SHS589831 SRL589831:SRO589831 TBH589831:TBK589831 TLD589831:TLG589831 TUZ589831:TVC589831 UEV589831:UEY589831 UOR589831:UOU589831 UYN589831:UYQ589831 VIJ589831:VIM589831 VSF589831:VSI589831 WCB589831:WCE589831 WLX589831:WMA589831 WVT589831:WVW589831 I655367:O655367 JH655367:JK655367 TD655367:TG655367 ACZ655367:ADC655367 AMV655367:AMY655367 AWR655367:AWU655367 BGN655367:BGQ655367 BQJ655367:BQM655367 CAF655367:CAI655367 CKB655367:CKE655367 CTX655367:CUA655367 DDT655367:DDW655367 DNP655367:DNS655367 DXL655367:DXO655367 EHH655367:EHK655367 ERD655367:ERG655367 FAZ655367:FBC655367 FKV655367:FKY655367 FUR655367:FUU655367 GEN655367:GEQ655367 GOJ655367:GOM655367 GYF655367:GYI655367 HIB655367:HIE655367 HRX655367:HSA655367 IBT655367:IBW655367 ILP655367:ILS655367 IVL655367:IVO655367 JFH655367:JFK655367 JPD655367:JPG655367 JYZ655367:JZC655367 KIV655367:KIY655367 KSR655367:KSU655367 LCN655367:LCQ655367 LMJ655367:LMM655367 LWF655367:LWI655367 MGB655367:MGE655367 MPX655367:MQA655367 MZT655367:MZW655367 NJP655367:NJS655367 NTL655367:NTO655367 ODH655367:ODK655367 OND655367:ONG655367 OWZ655367:OXC655367 PGV655367:PGY655367 PQR655367:PQU655367 QAN655367:QAQ655367 QKJ655367:QKM655367 QUF655367:QUI655367 REB655367:REE655367 RNX655367:ROA655367 RXT655367:RXW655367 SHP655367:SHS655367 SRL655367:SRO655367 TBH655367:TBK655367 TLD655367:TLG655367 TUZ655367:TVC655367 UEV655367:UEY655367 UOR655367:UOU655367 UYN655367:UYQ655367 VIJ655367:VIM655367 VSF655367:VSI655367 WCB655367:WCE655367 WLX655367:WMA655367 WVT655367:WVW655367 I720903:O720903 JH720903:JK720903 TD720903:TG720903 ACZ720903:ADC720903 AMV720903:AMY720903 AWR720903:AWU720903 BGN720903:BGQ720903 BQJ720903:BQM720903 CAF720903:CAI720903 CKB720903:CKE720903 CTX720903:CUA720903 DDT720903:DDW720903 DNP720903:DNS720903 DXL720903:DXO720903 EHH720903:EHK720903 ERD720903:ERG720903 FAZ720903:FBC720903 FKV720903:FKY720903 FUR720903:FUU720903 GEN720903:GEQ720903 GOJ720903:GOM720903 GYF720903:GYI720903 HIB720903:HIE720903 HRX720903:HSA720903 IBT720903:IBW720903 ILP720903:ILS720903 IVL720903:IVO720903 JFH720903:JFK720903 JPD720903:JPG720903 JYZ720903:JZC720903 KIV720903:KIY720903 KSR720903:KSU720903 LCN720903:LCQ720903 LMJ720903:LMM720903 LWF720903:LWI720903 MGB720903:MGE720903 MPX720903:MQA720903 MZT720903:MZW720903 NJP720903:NJS720903 NTL720903:NTO720903 ODH720903:ODK720903 OND720903:ONG720903 OWZ720903:OXC720903 PGV720903:PGY720903 PQR720903:PQU720903 QAN720903:QAQ720903 QKJ720903:QKM720903 QUF720903:QUI720903 REB720903:REE720903 RNX720903:ROA720903 RXT720903:RXW720903 SHP720903:SHS720903 SRL720903:SRO720903 TBH720903:TBK720903 TLD720903:TLG720903 TUZ720903:TVC720903 UEV720903:UEY720903 UOR720903:UOU720903 UYN720903:UYQ720903 VIJ720903:VIM720903 VSF720903:VSI720903 WCB720903:WCE720903 WLX720903:WMA720903 WVT720903:WVW720903 I786439:O786439 JH786439:JK786439 TD786439:TG786439 ACZ786439:ADC786439 AMV786439:AMY786439 AWR786439:AWU786439 BGN786439:BGQ786439 BQJ786439:BQM786439 CAF786439:CAI786439 CKB786439:CKE786439 CTX786439:CUA786439 DDT786439:DDW786439 DNP786439:DNS786439 DXL786439:DXO786439 EHH786439:EHK786439 ERD786439:ERG786439 FAZ786439:FBC786439 FKV786439:FKY786439 FUR786439:FUU786439 GEN786439:GEQ786439 GOJ786439:GOM786439 GYF786439:GYI786439 HIB786439:HIE786439 HRX786439:HSA786439 IBT786439:IBW786439 ILP786439:ILS786439 IVL786439:IVO786439 JFH786439:JFK786439 JPD786439:JPG786439 JYZ786439:JZC786439 KIV786439:KIY786439 KSR786439:KSU786439 LCN786439:LCQ786439 LMJ786439:LMM786439 LWF786439:LWI786439 MGB786439:MGE786439 MPX786439:MQA786439 MZT786439:MZW786439 NJP786439:NJS786439 NTL786439:NTO786439 ODH786439:ODK786439 OND786439:ONG786439 OWZ786439:OXC786439 PGV786439:PGY786439 PQR786439:PQU786439 QAN786439:QAQ786439 QKJ786439:QKM786439 QUF786439:QUI786439 REB786439:REE786439 RNX786439:ROA786439 RXT786439:RXW786439 SHP786439:SHS786439 SRL786439:SRO786439 TBH786439:TBK786439 TLD786439:TLG786439 TUZ786439:TVC786439 UEV786439:UEY786439 UOR786439:UOU786439 UYN786439:UYQ786439 VIJ786439:VIM786439 VSF786439:VSI786439 WCB786439:WCE786439 WLX786439:WMA786439 WVT786439:WVW786439 I851975:O851975 JH851975:JK851975 TD851975:TG851975 ACZ851975:ADC851975 AMV851975:AMY851975 AWR851975:AWU851975 BGN851975:BGQ851975 BQJ851975:BQM851975 CAF851975:CAI851975 CKB851975:CKE851975 CTX851975:CUA851975 DDT851975:DDW851975 DNP851975:DNS851975 DXL851975:DXO851975 EHH851975:EHK851975 ERD851975:ERG851975 FAZ851975:FBC851975 FKV851975:FKY851975 FUR851975:FUU851975 GEN851975:GEQ851975 GOJ851975:GOM851975 GYF851975:GYI851975 HIB851975:HIE851975 HRX851975:HSA851975 IBT851975:IBW851975 ILP851975:ILS851975 IVL851975:IVO851975 JFH851975:JFK851975 JPD851975:JPG851975 JYZ851975:JZC851975 KIV851975:KIY851975 KSR851975:KSU851975 LCN851975:LCQ851975 LMJ851975:LMM851975 LWF851975:LWI851975 MGB851975:MGE851975 MPX851975:MQA851975 MZT851975:MZW851975 NJP851975:NJS851975 NTL851975:NTO851975 ODH851975:ODK851975 OND851975:ONG851975 OWZ851975:OXC851975 PGV851975:PGY851975 PQR851975:PQU851975 QAN851975:QAQ851975 QKJ851975:QKM851975 QUF851975:QUI851975 REB851975:REE851975 RNX851975:ROA851975 RXT851975:RXW851975 SHP851975:SHS851975 SRL851975:SRO851975 TBH851975:TBK851975 TLD851975:TLG851975 TUZ851975:TVC851975 UEV851975:UEY851975 UOR851975:UOU851975 UYN851975:UYQ851975 VIJ851975:VIM851975 VSF851975:VSI851975 WCB851975:WCE851975 WLX851975:WMA851975 WVT851975:WVW851975 I917511:O917511 JH917511:JK917511 TD917511:TG917511 ACZ917511:ADC917511 AMV917511:AMY917511 AWR917511:AWU917511 BGN917511:BGQ917511 BQJ917511:BQM917511 CAF917511:CAI917511 CKB917511:CKE917511 CTX917511:CUA917511 DDT917511:DDW917511 DNP917511:DNS917511 DXL917511:DXO917511 EHH917511:EHK917511 ERD917511:ERG917511 FAZ917511:FBC917511 FKV917511:FKY917511 FUR917511:FUU917511 GEN917511:GEQ917511 GOJ917511:GOM917511 GYF917511:GYI917511 HIB917511:HIE917511 HRX917511:HSA917511 IBT917511:IBW917511 ILP917511:ILS917511 IVL917511:IVO917511 JFH917511:JFK917511 JPD917511:JPG917511 JYZ917511:JZC917511 KIV917511:KIY917511 KSR917511:KSU917511 LCN917511:LCQ917511 LMJ917511:LMM917511 LWF917511:LWI917511 MGB917511:MGE917511 MPX917511:MQA917511 MZT917511:MZW917511 NJP917511:NJS917511 NTL917511:NTO917511 ODH917511:ODK917511 OND917511:ONG917511 OWZ917511:OXC917511 PGV917511:PGY917511 PQR917511:PQU917511 QAN917511:QAQ917511 QKJ917511:QKM917511 QUF917511:QUI917511 REB917511:REE917511 RNX917511:ROA917511 RXT917511:RXW917511 SHP917511:SHS917511 SRL917511:SRO917511 TBH917511:TBK917511 TLD917511:TLG917511 TUZ917511:TVC917511 UEV917511:UEY917511 UOR917511:UOU917511 UYN917511:UYQ917511 VIJ917511:VIM917511 VSF917511:VSI917511 WCB917511:WCE917511 WLX917511:WMA917511 WVT917511:WVW917511 I983047:O983047 JH983047:JK983047 TD983047:TG983047 ACZ983047:ADC983047 AMV983047:AMY983047 AWR983047:AWU983047 BGN983047:BGQ983047 BQJ983047:BQM983047 CAF983047:CAI983047 CKB983047:CKE983047 CTX983047:CUA983047 DDT983047:DDW983047 DNP983047:DNS983047 DXL983047:DXO983047 EHH983047:EHK983047 ERD983047:ERG983047 FAZ983047:FBC983047 FKV983047:FKY983047 FUR983047:FUU983047 GEN983047:GEQ983047 GOJ983047:GOM983047 GYF983047:GYI983047 HIB983047:HIE983047 HRX983047:HSA983047 IBT983047:IBW983047 ILP983047:ILS983047 IVL983047:IVO983047 JFH983047:JFK983047 JPD983047:JPG983047 JYZ983047:JZC983047 KIV983047:KIY983047 KSR983047:KSU983047 LCN983047:LCQ983047 LMJ983047:LMM983047 LWF983047:LWI983047 MGB983047:MGE983047 MPX983047:MQA983047 MZT983047:MZW983047 NJP983047:NJS983047 NTL983047:NTO983047 ODH983047:ODK983047 OND983047:ONG983047 OWZ983047:OXC983047 PGV983047:PGY983047 PQR983047:PQU983047 QAN983047:QAQ983047 QKJ983047:QKM983047 QUF983047:QUI983047 REB983047:REE983047 RNX983047:ROA983047 RXT983047:RXW983047 SHP983047:SHS983047 SRL983047:SRO983047 TBH983047:TBK983047 TLD983047:TLG983047 TUZ983047:TVC983047 UEV983047:UEY983047 UOR983047:UOU983047 UYN983047:UYQ983047 VIJ983047:VIM983047 VSF983047:VSI983047 WCB983047:WCE983047 WLX983047:WMA983047 WVT983047:WVW983047" xr:uid="{00000000-0002-0000-0100-000005000000}">
      <formula1>10</formula1>
      <formula2>0</formula2>
    </dataValidation>
    <dataValidation type="decimal" operator="greaterThanOrEqual" allowBlank="1" showErrorMessage="1" error="0以上の数値を入力してください。" sqref="WVU983063:WVV983076 JC16:JG18 SY16:TC18 ACU16:ACY18 AMQ16:AMU18 AWM16:AWQ18 BGI16:BGM18 BQE16:BQI18 CAA16:CAE18 CJW16:CKA18 CTS16:CTW18 DDO16:DDS18 DNK16:DNO18 DXG16:DXK18 EHC16:EHG18 EQY16:ERC18 FAU16:FAY18 FKQ16:FKU18 FUM16:FUQ18 GEI16:GEM18 GOE16:GOI18 GYA16:GYE18 HHW16:HIA18 HRS16:HRW18 IBO16:IBS18 ILK16:ILO18 IVG16:IVK18 JFC16:JFG18 JOY16:JPC18 JYU16:JYY18 KIQ16:KIU18 KSM16:KSQ18 LCI16:LCM18 LME16:LMI18 LWA16:LWE18 MFW16:MGA18 MPS16:MPW18 MZO16:MZS18 NJK16:NJO18 NTG16:NTK18 ODC16:ODG18 OMY16:ONC18 OWU16:OWY18 PGQ16:PGU18 PQM16:PQQ18 QAI16:QAM18 QKE16:QKI18 QUA16:QUE18 RDW16:REA18 RNS16:RNW18 RXO16:RXS18 SHK16:SHO18 SRG16:SRK18 TBC16:TBG18 TKY16:TLC18 TUU16:TUY18 UEQ16:UEU18 UOM16:UOQ18 UYI16:UYM18 VIE16:VII18 VSA16:VSE18 WBW16:WCA18 WLS16:WLW18 WVO16:WVS18 D65557:H65558 JC65557:JG65558 SY65557:TC65558 ACU65557:ACY65558 AMQ65557:AMU65558 AWM65557:AWQ65558 BGI65557:BGM65558 BQE65557:BQI65558 CAA65557:CAE65558 CJW65557:CKA65558 CTS65557:CTW65558 DDO65557:DDS65558 DNK65557:DNO65558 DXG65557:DXK65558 EHC65557:EHG65558 EQY65557:ERC65558 FAU65557:FAY65558 FKQ65557:FKU65558 FUM65557:FUQ65558 GEI65557:GEM65558 GOE65557:GOI65558 GYA65557:GYE65558 HHW65557:HIA65558 HRS65557:HRW65558 IBO65557:IBS65558 ILK65557:ILO65558 IVG65557:IVK65558 JFC65557:JFG65558 JOY65557:JPC65558 JYU65557:JYY65558 KIQ65557:KIU65558 KSM65557:KSQ65558 LCI65557:LCM65558 LME65557:LMI65558 LWA65557:LWE65558 MFW65557:MGA65558 MPS65557:MPW65558 MZO65557:MZS65558 NJK65557:NJO65558 NTG65557:NTK65558 ODC65557:ODG65558 OMY65557:ONC65558 OWU65557:OWY65558 PGQ65557:PGU65558 PQM65557:PQQ65558 QAI65557:QAM65558 QKE65557:QKI65558 QUA65557:QUE65558 RDW65557:REA65558 RNS65557:RNW65558 RXO65557:RXS65558 SHK65557:SHO65558 SRG65557:SRK65558 TBC65557:TBG65558 TKY65557:TLC65558 TUU65557:TUY65558 UEQ65557:UEU65558 UOM65557:UOQ65558 UYI65557:UYM65558 VIE65557:VII65558 VSA65557:VSE65558 WBW65557:WCA65558 WLS65557:WLW65558 WVO65557:WVS65558 D131093:H131094 JC131093:JG131094 SY131093:TC131094 ACU131093:ACY131094 AMQ131093:AMU131094 AWM131093:AWQ131094 BGI131093:BGM131094 BQE131093:BQI131094 CAA131093:CAE131094 CJW131093:CKA131094 CTS131093:CTW131094 DDO131093:DDS131094 DNK131093:DNO131094 DXG131093:DXK131094 EHC131093:EHG131094 EQY131093:ERC131094 FAU131093:FAY131094 FKQ131093:FKU131094 FUM131093:FUQ131094 GEI131093:GEM131094 GOE131093:GOI131094 GYA131093:GYE131094 HHW131093:HIA131094 HRS131093:HRW131094 IBO131093:IBS131094 ILK131093:ILO131094 IVG131093:IVK131094 JFC131093:JFG131094 JOY131093:JPC131094 JYU131093:JYY131094 KIQ131093:KIU131094 KSM131093:KSQ131094 LCI131093:LCM131094 LME131093:LMI131094 LWA131093:LWE131094 MFW131093:MGA131094 MPS131093:MPW131094 MZO131093:MZS131094 NJK131093:NJO131094 NTG131093:NTK131094 ODC131093:ODG131094 OMY131093:ONC131094 OWU131093:OWY131094 PGQ131093:PGU131094 PQM131093:PQQ131094 QAI131093:QAM131094 QKE131093:QKI131094 QUA131093:QUE131094 RDW131093:REA131094 RNS131093:RNW131094 RXO131093:RXS131094 SHK131093:SHO131094 SRG131093:SRK131094 TBC131093:TBG131094 TKY131093:TLC131094 TUU131093:TUY131094 UEQ131093:UEU131094 UOM131093:UOQ131094 UYI131093:UYM131094 VIE131093:VII131094 VSA131093:VSE131094 WBW131093:WCA131094 WLS131093:WLW131094 WVO131093:WVS131094 D196629:H196630 JC196629:JG196630 SY196629:TC196630 ACU196629:ACY196630 AMQ196629:AMU196630 AWM196629:AWQ196630 BGI196629:BGM196630 BQE196629:BQI196630 CAA196629:CAE196630 CJW196629:CKA196630 CTS196629:CTW196630 DDO196629:DDS196630 DNK196629:DNO196630 DXG196629:DXK196630 EHC196629:EHG196630 EQY196629:ERC196630 FAU196629:FAY196630 FKQ196629:FKU196630 FUM196629:FUQ196630 GEI196629:GEM196630 GOE196629:GOI196630 GYA196629:GYE196630 HHW196629:HIA196630 HRS196629:HRW196630 IBO196629:IBS196630 ILK196629:ILO196630 IVG196629:IVK196630 JFC196629:JFG196630 JOY196629:JPC196630 JYU196629:JYY196630 KIQ196629:KIU196630 KSM196629:KSQ196630 LCI196629:LCM196630 LME196629:LMI196630 LWA196629:LWE196630 MFW196629:MGA196630 MPS196629:MPW196630 MZO196629:MZS196630 NJK196629:NJO196630 NTG196629:NTK196630 ODC196629:ODG196630 OMY196629:ONC196630 OWU196629:OWY196630 PGQ196629:PGU196630 PQM196629:PQQ196630 QAI196629:QAM196630 QKE196629:QKI196630 QUA196629:QUE196630 RDW196629:REA196630 RNS196629:RNW196630 RXO196629:RXS196630 SHK196629:SHO196630 SRG196629:SRK196630 TBC196629:TBG196630 TKY196629:TLC196630 TUU196629:TUY196630 UEQ196629:UEU196630 UOM196629:UOQ196630 UYI196629:UYM196630 VIE196629:VII196630 VSA196629:VSE196630 WBW196629:WCA196630 WLS196629:WLW196630 WVO196629:WVS196630 D262165:H262166 JC262165:JG262166 SY262165:TC262166 ACU262165:ACY262166 AMQ262165:AMU262166 AWM262165:AWQ262166 BGI262165:BGM262166 BQE262165:BQI262166 CAA262165:CAE262166 CJW262165:CKA262166 CTS262165:CTW262166 DDO262165:DDS262166 DNK262165:DNO262166 DXG262165:DXK262166 EHC262165:EHG262166 EQY262165:ERC262166 FAU262165:FAY262166 FKQ262165:FKU262166 FUM262165:FUQ262166 GEI262165:GEM262166 GOE262165:GOI262166 GYA262165:GYE262166 HHW262165:HIA262166 HRS262165:HRW262166 IBO262165:IBS262166 ILK262165:ILO262166 IVG262165:IVK262166 JFC262165:JFG262166 JOY262165:JPC262166 JYU262165:JYY262166 KIQ262165:KIU262166 KSM262165:KSQ262166 LCI262165:LCM262166 LME262165:LMI262166 LWA262165:LWE262166 MFW262165:MGA262166 MPS262165:MPW262166 MZO262165:MZS262166 NJK262165:NJO262166 NTG262165:NTK262166 ODC262165:ODG262166 OMY262165:ONC262166 OWU262165:OWY262166 PGQ262165:PGU262166 PQM262165:PQQ262166 QAI262165:QAM262166 QKE262165:QKI262166 QUA262165:QUE262166 RDW262165:REA262166 RNS262165:RNW262166 RXO262165:RXS262166 SHK262165:SHO262166 SRG262165:SRK262166 TBC262165:TBG262166 TKY262165:TLC262166 TUU262165:TUY262166 UEQ262165:UEU262166 UOM262165:UOQ262166 UYI262165:UYM262166 VIE262165:VII262166 VSA262165:VSE262166 WBW262165:WCA262166 WLS262165:WLW262166 WVO262165:WVS262166 D327701:H327702 JC327701:JG327702 SY327701:TC327702 ACU327701:ACY327702 AMQ327701:AMU327702 AWM327701:AWQ327702 BGI327701:BGM327702 BQE327701:BQI327702 CAA327701:CAE327702 CJW327701:CKA327702 CTS327701:CTW327702 DDO327701:DDS327702 DNK327701:DNO327702 DXG327701:DXK327702 EHC327701:EHG327702 EQY327701:ERC327702 FAU327701:FAY327702 FKQ327701:FKU327702 FUM327701:FUQ327702 GEI327701:GEM327702 GOE327701:GOI327702 GYA327701:GYE327702 HHW327701:HIA327702 HRS327701:HRW327702 IBO327701:IBS327702 ILK327701:ILO327702 IVG327701:IVK327702 JFC327701:JFG327702 JOY327701:JPC327702 JYU327701:JYY327702 KIQ327701:KIU327702 KSM327701:KSQ327702 LCI327701:LCM327702 LME327701:LMI327702 LWA327701:LWE327702 MFW327701:MGA327702 MPS327701:MPW327702 MZO327701:MZS327702 NJK327701:NJO327702 NTG327701:NTK327702 ODC327701:ODG327702 OMY327701:ONC327702 OWU327701:OWY327702 PGQ327701:PGU327702 PQM327701:PQQ327702 QAI327701:QAM327702 QKE327701:QKI327702 QUA327701:QUE327702 RDW327701:REA327702 RNS327701:RNW327702 RXO327701:RXS327702 SHK327701:SHO327702 SRG327701:SRK327702 TBC327701:TBG327702 TKY327701:TLC327702 TUU327701:TUY327702 UEQ327701:UEU327702 UOM327701:UOQ327702 UYI327701:UYM327702 VIE327701:VII327702 VSA327701:VSE327702 WBW327701:WCA327702 WLS327701:WLW327702 WVO327701:WVS327702 D393237:H393238 JC393237:JG393238 SY393237:TC393238 ACU393237:ACY393238 AMQ393237:AMU393238 AWM393237:AWQ393238 BGI393237:BGM393238 BQE393237:BQI393238 CAA393237:CAE393238 CJW393237:CKA393238 CTS393237:CTW393238 DDO393237:DDS393238 DNK393237:DNO393238 DXG393237:DXK393238 EHC393237:EHG393238 EQY393237:ERC393238 FAU393237:FAY393238 FKQ393237:FKU393238 FUM393237:FUQ393238 GEI393237:GEM393238 GOE393237:GOI393238 GYA393237:GYE393238 HHW393237:HIA393238 HRS393237:HRW393238 IBO393237:IBS393238 ILK393237:ILO393238 IVG393237:IVK393238 JFC393237:JFG393238 JOY393237:JPC393238 JYU393237:JYY393238 KIQ393237:KIU393238 KSM393237:KSQ393238 LCI393237:LCM393238 LME393237:LMI393238 LWA393237:LWE393238 MFW393237:MGA393238 MPS393237:MPW393238 MZO393237:MZS393238 NJK393237:NJO393238 NTG393237:NTK393238 ODC393237:ODG393238 OMY393237:ONC393238 OWU393237:OWY393238 PGQ393237:PGU393238 PQM393237:PQQ393238 QAI393237:QAM393238 QKE393237:QKI393238 QUA393237:QUE393238 RDW393237:REA393238 RNS393237:RNW393238 RXO393237:RXS393238 SHK393237:SHO393238 SRG393237:SRK393238 TBC393237:TBG393238 TKY393237:TLC393238 TUU393237:TUY393238 UEQ393237:UEU393238 UOM393237:UOQ393238 UYI393237:UYM393238 VIE393237:VII393238 VSA393237:VSE393238 WBW393237:WCA393238 WLS393237:WLW393238 WVO393237:WVS393238 D458773:H458774 JC458773:JG458774 SY458773:TC458774 ACU458773:ACY458774 AMQ458773:AMU458774 AWM458773:AWQ458774 BGI458773:BGM458774 BQE458773:BQI458774 CAA458773:CAE458774 CJW458773:CKA458774 CTS458773:CTW458774 DDO458773:DDS458774 DNK458773:DNO458774 DXG458773:DXK458774 EHC458773:EHG458774 EQY458773:ERC458774 FAU458773:FAY458774 FKQ458773:FKU458774 FUM458773:FUQ458774 GEI458773:GEM458774 GOE458773:GOI458774 GYA458773:GYE458774 HHW458773:HIA458774 HRS458773:HRW458774 IBO458773:IBS458774 ILK458773:ILO458774 IVG458773:IVK458774 JFC458773:JFG458774 JOY458773:JPC458774 JYU458773:JYY458774 KIQ458773:KIU458774 KSM458773:KSQ458774 LCI458773:LCM458774 LME458773:LMI458774 LWA458773:LWE458774 MFW458773:MGA458774 MPS458773:MPW458774 MZO458773:MZS458774 NJK458773:NJO458774 NTG458773:NTK458774 ODC458773:ODG458774 OMY458773:ONC458774 OWU458773:OWY458774 PGQ458773:PGU458774 PQM458773:PQQ458774 QAI458773:QAM458774 QKE458773:QKI458774 QUA458773:QUE458774 RDW458773:REA458774 RNS458773:RNW458774 RXO458773:RXS458774 SHK458773:SHO458774 SRG458773:SRK458774 TBC458773:TBG458774 TKY458773:TLC458774 TUU458773:TUY458774 UEQ458773:UEU458774 UOM458773:UOQ458774 UYI458773:UYM458774 VIE458773:VII458774 VSA458773:VSE458774 WBW458773:WCA458774 WLS458773:WLW458774 WVO458773:WVS458774 D524309:H524310 JC524309:JG524310 SY524309:TC524310 ACU524309:ACY524310 AMQ524309:AMU524310 AWM524309:AWQ524310 BGI524309:BGM524310 BQE524309:BQI524310 CAA524309:CAE524310 CJW524309:CKA524310 CTS524309:CTW524310 DDO524309:DDS524310 DNK524309:DNO524310 DXG524309:DXK524310 EHC524309:EHG524310 EQY524309:ERC524310 FAU524309:FAY524310 FKQ524309:FKU524310 FUM524309:FUQ524310 GEI524309:GEM524310 GOE524309:GOI524310 GYA524309:GYE524310 HHW524309:HIA524310 HRS524309:HRW524310 IBO524309:IBS524310 ILK524309:ILO524310 IVG524309:IVK524310 JFC524309:JFG524310 JOY524309:JPC524310 JYU524309:JYY524310 KIQ524309:KIU524310 KSM524309:KSQ524310 LCI524309:LCM524310 LME524309:LMI524310 LWA524309:LWE524310 MFW524309:MGA524310 MPS524309:MPW524310 MZO524309:MZS524310 NJK524309:NJO524310 NTG524309:NTK524310 ODC524309:ODG524310 OMY524309:ONC524310 OWU524309:OWY524310 PGQ524309:PGU524310 PQM524309:PQQ524310 QAI524309:QAM524310 QKE524309:QKI524310 QUA524309:QUE524310 RDW524309:REA524310 RNS524309:RNW524310 RXO524309:RXS524310 SHK524309:SHO524310 SRG524309:SRK524310 TBC524309:TBG524310 TKY524309:TLC524310 TUU524309:TUY524310 UEQ524309:UEU524310 UOM524309:UOQ524310 UYI524309:UYM524310 VIE524309:VII524310 VSA524309:VSE524310 WBW524309:WCA524310 WLS524309:WLW524310 WVO524309:WVS524310 D589845:H589846 JC589845:JG589846 SY589845:TC589846 ACU589845:ACY589846 AMQ589845:AMU589846 AWM589845:AWQ589846 BGI589845:BGM589846 BQE589845:BQI589846 CAA589845:CAE589846 CJW589845:CKA589846 CTS589845:CTW589846 DDO589845:DDS589846 DNK589845:DNO589846 DXG589845:DXK589846 EHC589845:EHG589846 EQY589845:ERC589846 FAU589845:FAY589846 FKQ589845:FKU589846 FUM589845:FUQ589846 GEI589845:GEM589846 GOE589845:GOI589846 GYA589845:GYE589846 HHW589845:HIA589846 HRS589845:HRW589846 IBO589845:IBS589846 ILK589845:ILO589846 IVG589845:IVK589846 JFC589845:JFG589846 JOY589845:JPC589846 JYU589845:JYY589846 KIQ589845:KIU589846 KSM589845:KSQ589846 LCI589845:LCM589846 LME589845:LMI589846 LWA589845:LWE589846 MFW589845:MGA589846 MPS589845:MPW589846 MZO589845:MZS589846 NJK589845:NJO589846 NTG589845:NTK589846 ODC589845:ODG589846 OMY589845:ONC589846 OWU589845:OWY589846 PGQ589845:PGU589846 PQM589845:PQQ589846 QAI589845:QAM589846 QKE589845:QKI589846 QUA589845:QUE589846 RDW589845:REA589846 RNS589845:RNW589846 RXO589845:RXS589846 SHK589845:SHO589846 SRG589845:SRK589846 TBC589845:TBG589846 TKY589845:TLC589846 TUU589845:TUY589846 UEQ589845:UEU589846 UOM589845:UOQ589846 UYI589845:UYM589846 VIE589845:VII589846 VSA589845:VSE589846 WBW589845:WCA589846 WLS589845:WLW589846 WVO589845:WVS589846 D655381:H655382 JC655381:JG655382 SY655381:TC655382 ACU655381:ACY655382 AMQ655381:AMU655382 AWM655381:AWQ655382 BGI655381:BGM655382 BQE655381:BQI655382 CAA655381:CAE655382 CJW655381:CKA655382 CTS655381:CTW655382 DDO655381:DDS655382 DNK655381:DNO655382 DXG655381:DXK655382 EHC655381:EHG655382 EQY655381:ERC655382 FAU655381:FAY655382 FKQ655381:FKU655382 FUM655381:FUQ655382 GEI655381:GEM655382 GOE655381:GOI655382 GYA655381:GYE655382 HHW655381:HIA655382 HRS655381:HRW655382 IBO655381:IBS655382 ILK655381:ILO655382 IVG655381:IVK655382 JFC655381:JFG655382 JOY655381:JPC655382 JYU655381:JYY655382 KIQ655381:KIU655382 KSM655381:KSQ655382 LCI655381:LCM655382 LME655381:LMI655382 LWA655381:LWE655382 MFW655381:MGA655382 MPS655381:MPW655382 MZO655381:MZS655382 NJK655381:NJO655382 NTG655381:NTK655382 ODC655381:ODG655382 OMY655381:ONC655382 OWU655381:OWY655382 PGQ655381:PGU655382 PQM655381:PQQ655382 QAI655381:QAM655382 QKE655381:QKI655382 QUA655381:QUE655382 RDW655381:REA655382 RNS655381:RNW655382 RXO655381:RXS655382 SHK655381:SHO655382 SRG655381:SRK655382 TBC655381:TBG655382 TKY655381:TLC655382 TUU655381:TUY655382 UEQ655381:UEU655382 UOM655381:UOQ655382 UYI655381:UYM655382 VIE655381:VII655382 VSA655381:VSE655382 WBW655381:WCA655382 WLS655381:WLW655382 WVO655381:WVS655382 D720917:H720918 JC720917:JG720918 SY720917:TC720918 ACU720917:ACY720918 AMQ720917:AMU720918 AWM720917:AWQ720918 BGI720917:BGM720918 BQE720917:BQI720918 CAA720917:CAE720918 CJW720917:CKA720918 CTS720917:CTW720918 DDO720917:DDS720918 DNK720917:DNO720918 DXG720917:DXK720918 EHC720917:EHG720918 EQY720917:ERC720918 FAU720917:FAY720918 FKQ720917:FKU720918 FUM720917:FUQ720918 GEI720917:GEM720918 GOE720917:GOI720918 GYA720917:GYE720918 HHW720917:HIA720918 HRS720917:HRW720918 IBO720917:IBS720918 ILK720917:ILO720918 IVG720917:IVK720918 JFC720917:JFG720918 JOY720917:JPC720918 JYU720917:JYY720918 KIQ720917:KIU720918 KSM720917:KSQ720918 LCI720917:LCM720918 LME720917:LMI720918 LWA720917:LWE720918 MFW720917:MGA720918 MPS720917:MPW720918 MZO720917:MZS720918 NJK720917:NJO720918 NTG720917:NTK720918 ODC720917:ODG720918 OMY720917:ONC720918 OWU720917:OWY720918 PGQ720917:PGU720918 PQM720917:PQQ720918 QAI720917:QAM720918 QKE720917:QKI720918 QUA720917:QUE720918 RDW720917:REA720918 RNS720917:RNW720918 RXO720917:RXS720918 SHK720917:SHO720918 SRG720917:SRK720918 TBC720917:TBG720918 TKY720917:TLC720918 TUU720917:TUY720918 UEQ720917:UEU720918 UOM720917:UOQ720918 UYI720917:UYM720918 VIE720917:VII720918 VSA720917:VSE720918 WBW720917:WCA720918 WLS720917:WLW720918 WVO720917:WVS720918 D786453:H786454 JC786453:JG786454 SY786453:TC786454 ACU786453:ACY786454 AMQ786453:AMU786454 AWM786453:AWQ786454 BGI786453:BGM786454 BQE786453:BQI786454 CAA786453:CAE786454 CJW786453:CKA786454 CTS786453:CTW786454 DDO786453:DDS786454 DNK786453:DNO786454 DXG786453:DXK786454 EHC786453:EHG786454 EQY786453:ERC786454 FAU786453:FAY786454 FKQ786453:FKU786454 FUM786453:FUQ786454 GEI786453:GEM786454 GOE786453:GOI786454 GYA786453:GYE786454 HHW786453:HIA786454 HRS786453:HRW786454 IBO786453:IBS786454 ILK786453:ILO786454 IVG786453:IVK786454 JFC786453:JFG786454 JOY786453:JPC786454 JYU786453:JYY786454 KIQ786453:KIU786454 KSM786453:KSQ786454 LCI786453:LCM786454 LME786453:LMI786454 LWA786453:LWE786454 MFW786453:MGA786454 MPS786453:MPW786454 MZO786453:MZS786454 NJK786453:NJO786454 NTG786453:NTK786454 ODC786453:ODG786454 OMY786453:ONC786454 OWU786453:OWY786454 PGQ786453:PGU786454 PQM786453:PQQ786454 QAI786453:QAM786454 QKE786453:QKI786454 QUA786453:QUE786454 RDW786453:REA786454 RNS786453:RNW786454 RXO786453:RXS786454 SHK786453:SHO786454 SRG786453:SRK786454 TBC786453:TBG786454 TKY786453:TLC786454 TUU786453:TUY786454 UEQ786453:UEU786454 UOM786453:UOQ786454 UYI786453:UYM786454 VIE786453:VII786454 VSA786453:VSE786454 WBW786453:WCA786454 WLS786453:WLW786454 WVO786453:WVS786454 D851989:H851990 JC851989:JG851990 SY851989:TC851990 ACU851989:ACY851990 AMQ851989:AMU851990 AWM851989:AWQ851990 BGI851989:BGM851990 BQE851989:BQI851990 CAA851989:CAE851990 CJW851989:CKA851990 CTS851989:CTW851990 DDO851989:DDS851990 DNK851989:DNO851990 DXG851989:DXK851990 EHC851989:EHG851990 EQY851989:ERC851990 FAU851989:FAY851990 FKQ851989:FKU851990 FUM851989:FUQ851990 GEI851989:GEM851990 GOE851989:GOI851990 GYA851989:GYE851990 HHW851989:HIA851990 HRS851989:HRW851990 IBO851989:IBS851990 ILK851989:ILO851990 IVG851989:IVK851990 JFC851989:JFG851990 JOY851989:JPC851990 JYU851989:JYY851990 KIQ851989:KIU851990 KSM851989:KSQ851990 LCI851989:LCM851990 LME851989:LMI851990 LWA851989:LWE851990 MFW851989:MGA851990 MPS851989:MPW851990 MZO851989:MZS851990 NJK851989:NJO851990 NTG851989:NTK851990 ODC851989:ODG851990 OMY851989:ONC851990 OWU851989:OWY851990 PGQ851989:PGU851990 PQM851989:PQQ851990 QAI851989:QAM851990 QKE851989:QKI851990 QUA851989:QUE851990 RDW851989:REA851990 RNS851989:RNW851990 RXO851989:RXS851990 SHK851989:SHO851990 SRG851989:SRK851990 TBC851989:TBG851990 TKY851989:TLC851990 TUU851989:TUY851990 UEQ851989:UEU851990 UOM851989:UOQ851990 UYI851989:UYM851990 VIE851989:VII851990 VSA851989:VSE851990 WBW851989:WCA851990 WLS851989:WLW851990 WVO851989:WVS851990 D917525:H917526 JC917525:JG917526 SY917525:TC917526 ACU917525:ACY917526 AMQ917525:AMU917526 AWM917525:AWQ917526 BGI917525:BGM917526 BQE917525:BQI917526 CAA917525:CAE917526 CJW917525:CKA917526 CTS917525:CTW917526 DDO917525:DDS917526 DNK917525:DNO917526 DXG917525:DXK917526 EHC917525:EHG917526 EQY917525:ERC917526 FAU917525:FAY917526 FKQ917525:FKU917526 FUM917525:FUQ917526 GEI917525:GEM917526 GOE917525:GOI917526 GYA917525:GYE917526 HHW917525:HIA917526 HRS917525:HRW917526 IBO917525:IBS917526 ILK917525:ILO917526 IVG917525:IVK917526 JFC917525:JFG917526 JOY917525:JPC917526 JYU917525:JYY917526 KIQ917525:KIU917526 KSM917525:KSQ917526 LCI917525:LCM917526 LME917525:LMI917526 LWA917525:LWE917526 MFW917525:MGA917526 MPS917525:MPW917526 MZO917525:MZS917526 NJK917525:NJO917526 NTG917525:NTK917526 ODC917525:ODG917526 OMY917525:ONC917526 OWU917525:OWY917526 PGQ917525:PGU917526 PQM917525:PQQ917526 QAI917525:QAM917526 QKE917525:QKI917526 QUA917525:QUE917526 RDW917525:REA917526 RNS917525:RNW917526 RXO917525:RXS917526 SHK917525:SHO917526 SRG917525:SRK917526 TBC917525:TBG917526 TKY917525:TLC917526 TUU917525:TUY917526 UEQ917525:UEU917526 UOM917525:UOQ917526 UYI917525:UYM917526 VIE917525:VII917526 VSA917525:VSE917526 WBW917525:WCA917526 WLS917525:WLW917526 WVO917525:WVS917526 D983061:H983062 JC983061:JG983062 SY983061:TC983062 ACU983061:ACY983062 AMQ983061:AMU983062 AWM983061:AWQ983062 BGI983061:BGM983062 BQE983061:BQI983062 CAA983061:CAE983062 CJW983061:CKA983062 CTS983061:CTW983062 DDO983061:DDS983062 DNK983061:DNO983062 DXG983061:DXK983062 EHC983061:EHG983062 EQY983061:ERC983062 FAU983061:FAY983062 FKQ983061:FKU983062 FUM983061:FUQ983062 GEI983061:GEM983062 GOE983061:GOI983062 GYA983061:GYE983062 HHW983061:HIA983062 HRS983061:HRW983062 IBO983061:IBS983062 ILK983061:ILO983062 IVG983061:IVK983062 JFC983061:JFG983062 JOY983061:JPC983062 JYU983061:JYY983062 KIQ983061:KIU983062 KSM983061:KSQ983062 LCI983061:LCM983062 LME983061:LMI983062 LWA983061:LWE983062 MFW983061:MGA983062 MPS983061:MPW983062 MZO983061:MZS983062 NJK983061:NJO983062 NTG983061:NTK983062 ODC983061:ODG983062 OMY983061:ONC983062 OWU983061:OWY983062 PGQ983061:PGU983062 PQM983061:PQQ983062 QAI983061:QAM983062 QKE983061:QKI983062 QUA983061:QUE983062 RDW983061:REA983062 RNS983061:RNW983062 RXO983061:RXS983062 SHK983061:SHO983062 SRG983061:SRK983062 TBC983061:TBG983062 TKY983061:TLC983062 TUU983061:TUY983062 UEQ983061:UEU983062 UOM983061:UOQ983062 UYI983061:UYM983062 VIE983061:VII983062 VSA983061:VSE983062 WBW983061:WCA983062 WLS983061:WLW983062 WVO983061:WVS983062 D16:H18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J65559:N65572 JI65559:JJ65572 TE65559:TF65572 ADA65559:ADB65572 AMW65559:AMX65572 AWS65559:AWT65572 BGO65559:BGP65572 BQK65559:BQL65572 CAG65559:CAH65572 CKC65559:CKD65572 CTY65559:CTZ65572 DDU65559:DDV65572 DNQ65559:DNR65572 DXM65559:DXN65572 EHI65559:EHJ65572 ERE65559:ERF65572 FBA65559:FBB65572 FKW65559:FKX65572 FUS65559:FUT65572 GEO65559:GEP65572 GOK65559:GOL65572 GYG65559:GYH65572 HIC65559:HID65572 HRY65559:HRZ65572 IBU65559:IBV65572 ILQ65559:ILR65572 IVM65559:IVN65572 JFI65559:JFJ65572 JPE65559:JPF65572 JZA65559:JZB65572 KIW65559:KIX65572 KSS65559:KST65572 LCO65559:LCP65572 LMK65559:LML65572 LWG65559:LWH65572 MGC65559:MGD65572 MPY65559:MPZ65572 MZU65559:MZV65572 NJQ65559:NJR65572 NTM65559:NTN65572 ODI65559:ODJ65572 ONE65559:ONF65572 OXA65559:OXB65572 PGW65559:PGX65572 PQS65559:PQT65572 QAO65559:QAP65572 QKK65559:QKL65572 QUG65559:QUH65572 REC65559:RED65572 RNY65559:RNZ65572 RXU65559:RXV65572 SHQ65559:SHR65572 SRM65559:SRN65572 TBI65559:TBJ65572 TLE65559:TLF65572 TVA65559:TVB65572 UEW65559:UEX65572 UOS65559:UOT65572 UYO65559:UYP65572 VIK65559:VIL65572 VSG65559:VSH65572 WCC65559:WCD65572 WLY65559:WLZ65572 WVU65559:WVV65572 J131095:N131108 JI131095:JJ131108 TE131095:TF131108 ADA131095:ADB131108 AMW131095:AMX131108 AWS131095:AWT131108 BGO131095:BGP131108 BQK131095:BQL131108 CAG131095:CAH131108 CKC131095:CKD131108 CTY131095:CTZ131108 DDU131095:DDV131108 DNQ131095:DNR131108 DXM131095:DXN131108 EHI131095:EHJ131108 ERE131095:ERF131108 FBA131095:FBB131108 FKW131095:FKX131108 FUS131095:FUT131108 GEO131095:GEP131108 GOK131095:GOL131108 GYG131095:GYH131108 HIC131095:HID131108 HRY131095:HRZ131108 IBU131095:IBV131108 ILQ131095:ILR131108 IVM131095:IVN131108 JFI131095:JFJ131108 JPE131095:JPF131108 JZA131095:JZB131108 KIW131095:KIX131108 KSS131095:KST131108 LCO131095:LCP131108 LMK131095:LML131108 LWG131095:LWH131108 MGC131095:MGD131108 MPY131095:MPZ131108 MZU131095:MZV131108 NJQ131095:NJR131108 NTM131095:NTN131108 ODI131095:ODJ131108 ONE131095:ONF131108 OXA131095:OXB131108 PGW131095:PGX131108 PQS131095:PQT131108 QAO131095:QAP131108 QKK131095:QKL131108 QUG131095:QUH131108 REC131095:RED131108 RNY131095:RNZ131108 RXU131095:RXV131108 SHQ131095:SHR131108 SRM131095:SRN131108 TBI131095:TBJ131108 TLE131095:TLF131108 TVA131095:TVB131108 UEW131095:UEX131108 UOS131095:UOT131108 UYO131095:UYP131108 VIK131095:VIL131108 VSG131095:VSH131108 WCC131095:WCD131108 WLY131095:WLZ131108 WVU131095:WVV131108 J196631:N196644 JI196631:JJ196644 TE196631:TF196644 ADA196631:ADB196644 AMW196631:AMX196644 AWS196631:AWT196644 BGO196631:BGP196644 BQK196631:BQL196644 CAG196631:CAH196644 CKC196631:CKD196644 CTY196631:CTZ196644 DDU196631:DDV196644 DNQ196631:DNR196644 DXM196631:DXN196644 EHI196631:EHJ196644 ERE196631:ERF196644 FBA196631:FBB196644 FKW196631:FKX196644 FUS196631:FUT196644 GEO196631:GEP196644 GOK196631:GOL196644 GYG196631:GYH196644 HIC196631:HID196644 HRY196631:HRZ196644 IBU196631:IBV196644 ILQ196631:ILR196644 IVM196631:IVN196644 JFI196631:JFJ196644 JPE196631:JPF196644 JZA196631:JZB196644 KIW196631:KIX196644 KSS196631:KST196644 LCO196631:LCP196644 LMK196631:LML196644 LWG196631:LWH196644 MGC196631:MGD196644 MPY196631:MPZ196644 MZU196631:MZV196644 NJQ196631:NJR196644 NTM196631:NTN196644 ODI196631:ODJ196644 ONE196631:ONF196644 OXA196631:OXB196644 PGW196631:PGX196644 PQS196631:PQT196644 QAO196631:QAP196644 QKK196631:QKL196644 QUG196631:QUH196644 REC196631:RED196644 RNY196631:RNZ196644 RXU196631:RXV196644 SHQ196631:SHR196644 SRM196631:SRN196644 TBI196631:TBJ196644 TLE196631:TLF196644 TVA196631:TVB196644 UEW196631:UEX196644 UOS196631:UOT196644 UYO196631:UYP196644 VIK196631:VIL196644 VSG196631:VSH196644 WCC196631:WCD196644 WLY196631:WLZ196644 WVU196631:WVV196644 J262167:N262180 JI262167:JJ262180 TE262167:TF262180 ADA262167:ADB262180 AMW262167:AMX262180 AWS262167:AWT262180 BGO262167:BGP262180 BQK262167:BQL262180 CAG262167:CAH262180 CKC262167:CKD262180 CTY262167:CTZ262180 DDU262167:DDV262180 DNQ262167:DNR262180 DXM262167:DXN262180 EHI262167:EHJ262180 ERE262167:ERF262180 FBA262167:FBB262180 FKW262167:FKX262180 FUS262167:FUT262180 GEO262167:GEP262180 GOK262167:GOL262180 GYG262167:GYH262180 HIC262167:HID262180 HRY262167:HRZ262180 IBU262167:IBV262180 ILQ262167:ILR262180 IVM262167:IVN262180 JFI262167:JFJ262180 JPE262167:JPF262180 JZA262167:JZB262180 KIW262167:KIX262180 KSS262167:KST262180 LCO262167:LCP262180 LMK262167:LML262180 LWG262167:LWH262180 MGC262167:MGD262180 MPY262167:MPZ262180 MZU262167:MZV262180 NJQ262167:NJR262180 NTM262167:NTN262180 ODI262167:ODJ262180 ONE262167:ONF262180 OXA262167:OXB262180 PGW262167:PGX262180 PQS262167:PQT262180 QAO262167:QAP262180 QKK262167:QKL262180 QUG262167:QUH262180 REC262167:RED262180 RNY262167:RNZ262180 RXU262167:RXV262180 SHQ262167:SHR262180 SRM262167:SRN262180 TBI262167:TBJ262180 TLE262167:TLF262180 TVA262167:TVB262180 UEW262167:UEX262180 UOS262167:UOT262180 UYO262167:UYP262180 VIK262167:VIL262180 VSG262167:VSH262180 WCC262167:WCD262180 WLY262167:WLZ262180 WVU262167:WVV262180 J327703:N327716 JI327703:JJ327716 TE327703:TF327716 ADA327703:ADB327716 AMW327703:AMX327716 AWS327703:AWT327716 BGO327703:BGP327716 BQK327703:BQL327716 CAG327703:CAH327716 CKC327703:CKD327716 CTY327703:CTZ327716 DDU327703:DDV327716 DNQ327703:DNR327716 DXM327703:DXN327716 EHI327703:EHJ327716 ERE327703:ERF327716 FBA327703:FBB327716 FKW327703:FKX327716 FUS327703:FUT327716 GEO327703:GEP327716 GOK327703:GOL327716 GYG327703:GYH327716 HIC327703:HID327716 HRY327703:HRZ327716 IBU327703:IBV327716 ILQ327703:ILR327716 IVM327703:IVN327716 JFI327703:JFJ327716 JPE327703:JPF327716 JZA327703:JZB327716 KIW327703:KIX327716 KSS327703:KST327716 LCO327703:LCP327716 LMK327703:LML327716 LWG327703:LWH327716 MGC327703:MGD327716 MPY327703:MPZ327716 MZU327703:MZV327716 NJQ327703:NJR327716 NTM327703:NTN327716 ODI327703:ODJ327716 ONE327703:ONF327716 OXA327703:OXB327716 PGW327703:PGX327716 PQS327703:PQT327716 QAO327703:QAP327716 QKK327703:QKL327716 QUG327703:QUH327716 REC327703:RED327716 RNY327703:RNZ327716 RXU327703:RXV327716 SHQ327703:SHR327716 SRM327703:SRN327716 TBI327703:TBJ327716 TLE327703:TLF327716 TVA327703:TVB327716 UEW327703:UEX327716 UOS327703:UOT327716 UYO327703:UYP327716 VIK327703:VIL327716 VSG327703:VSH327716 WCC327703:WCD327716 WLY327703:WLZ327716 WVU327703:WVV327716 J393239:N393252 JI393239:JJ393252 TE393239:TF393252 ADA393239:ADB393252 AMW393239:AMX393252 AWS393239:AWT393252 BGO393239:BGP393252 BQK393239:BQL393252 CAG393239:CAH393252 CKC393239:CKD393252 CTY393239:CTZ393252 DDU393239:DDV393252 DNQ393239:DNR393252 DXM393239:DXN393252 EHI393239:EHJ393252 ERE393239:ERF393252 FBA393239:FBB393252 FKW393239:FKX393252 FUS393239:FUT393252 GEO393239:GEP393252 GOK393239:GOL393252 GYG393239:GYH393252 HIC393239:HID393252 HRY393239:HRZ393252 IBU393239:IBV393252 ILQ393239:ILR393252 IVM393239:IVN393252 JFI393239:JFJ393252 JPE393239:JPF393252 JZA393239:JZB393252 KIW393239:KIX393252 KSS393239:KST393252 LCO393239:LCP393252 LMK393239:LML393252 LWG393239:LWH393252 MGC393239:MGD393252 MPY393239:MPZ393252 MZU393239:MZV393252 NJQ393239:NJR393252 NTM393239:NTN393252 ODI393239:ODJ393252 ONE393239:ONF393252 OXA393239:OXB393252 PGW393239:PGX393252 PQS393239:PQT393252 QAO393239:QAP393252 QKK393239:QKL393252 QUG393239:QUH393252 REC393239:RED393252 RNY393239:RNZ393252 RXU393239:RXV393252 SHQ393239:SHR393252 SRM393239:SRN393252 TBI393239:TBJ393252 TLE393239:TLF393252 TVA393239:TVB393252 UEW393239:UEX393252 UOS393239:UOT393252 UYO393239:UYP393252 VIK393239:VIL393252 VSG393239:VSH393252 WCC393239:WCD393252 WLY393239:WLZ393252 WVU393239:WVV393252 J458775:N458788 JI458775:JJ458788 TE458775:TF458788 ADA458775:ADB458788 AMW458775:AMX458788 AWS458775:AWT458788 BGO458775:BGP458788 BQK458775:BQL458788 CAG458775:CAH458788 CKC458775:CKD458788 CTY458775:CTZ458788 DDU458775:DDV458788 DNQ458775:DNR458788 DXM458775:DXN458788 EHI458775:EHJ458788 ERE458775:ERF458788 FBA458775:FBB458788 FKW458775:FKX458788 FUS458775:FUT458788 GEO458775:GEP458788 GOK458775:GOL458788 GYG458775:GYH458788 HIC458775:HID458788 HRY458775:HRZ458788 IBU458775:IBV458788 ILQ458775:ILR458788 IVM458775:IVN458788 JFI458775:JFJ458788 JPE458775:JPF458788 JZA458775:JZB458788 KIW458775:KIX458788 KSS458775:KST458788 LCO458775:LCP458788 LMK458775:LML458788 LWG458775:LWH458788 MGC458775:MGD458788 MPY458775:MPZ458788 MZU458775:MZV458788 NJQ458775:NJR458788 NTM458775:NTN458788 ODI458775:ODJ458788 ONE458775:ONF458788 OXA458775:OXB458788 PGW458775:PGX458788 PQS458775:PQT458788 QAO458775:QAP458788 QKK458775:QKL458788 QUG458775:QUH458788 REC458775:RED458788 RNY458775:RNZ458788 RXU458775:RXV458788 SHQ458775:SHR458788 SRM458775:SRN458788 TBI458775:TBJ458788 TLE458775:TLF458788 TVA458775:TVB458788 UEW458775:UEX458788 UOS458775:UOT458788 UYO458775:UYP458788 VIK458775:VIL458788 VSG458775:VSH458788 WCC458775:WCD458788 WLY458775:WLZ458788 WVU458775:WVV458788 J524311:N524324 JI524311:JJ524324 TE524311:TF524324 ADA524311:ADB524324 AMW524311:AMX524324 AWS524311:AWT524324 BGO524311:BGP524324 BQK524311:BQL524324 CAG524311:CAH524324 CKC524311:CKD524324 CTY524311:CTZ524324 DDU524311:DDV524324 DNQ524311:DNR524324 DXM524311:DXN524324 EHI524311:EHJ524324 ERE524311:ERF524324 FBA524311:FBB524324 FKW524311:FKX524324 FUS524311:FUT524324 GEO524311:GEP524324 GOK524311:GOL524324 GYG524311:GYH524324 HIC524311:HID524324 HRY524311:HRZ524324 IBU524311:IBV524324 ILQ524311:ILR524324 IVM524311:IVN524324 JFI524311:JFJ524324 JPE524311:JPF524324 JZA524311:JZB524324 KIW524311:KIX524324 KSS524311:KST524324 LCO524311:LCP524324 LMK524311:LML524324 LWG524311:LWH524324 MGC524311:MGD524324 MPY524311:MPZ524324 MZU524311:MZV524324 NJQ524311:NJR524324 NTM524311:NTN524324 ODI524311:ODJ524324 ONE524311:ONF524324 OXA524311:OXB524324 PGW524311:PGX524324 PQS524311:PQT524324 QAO524311:QAP524324 QKK524311:QKL524324 QUG524311:QUH524324 REC524311:RED524324 RNY524311:RNZ524324 RXU524311:RXV524324 SHQ524311:SHR524324 SRM524311:SRN524324 TBI524311:TBJ524324 TLE524311:TLF524324 TVA524311:TVB524324 UEW524311:UEX524324 UOS524311:UOT524324 UYO524311:UYP524324 VIK524311:VIL524324 VSG524311:VSH524324 WCC524311:WCD524324 WLY524311:WLZ524324 WVU524311:WVV524324 J589847:N589860 JI589847:JJ589860 TE589847:TF589860 ADA589847:ADB589860 AMW589847:AMX589860 AWS589847:AWT589860 BGO589847:BGP589860 BQK589847:BQL589860 CAG589847:CAH589860 CKC589847:CKD589860 CTY589847:CTZ589860 DDU589847:DDV589860 DNQ589847:DNR589860 DXM589847:DXN589860 EHI589847:EHJ589860 ERE589847:ERF589860 FBA589847:FBB589860 FKW589847:FKX589860 FUS589847:FUT589860 GEO589847:GEP589860 GOK589847:GOL589860 GYG589847:GYH589860 HIC589847:HID589860 HRY589847:HRZ589860 IBU589847:IBV589860 ILQ589847:ILR589860 IVM589847:IVN589860 JFI589847:JFJ589860 JPE589847:JPF589860 JZA589847:JZB589860 KIW589847:KIX589860 KSS589847:KST589860 LCO589847:LCP589860 LMK589847:LML589860 LWG589847:LWH589860 MGC589847:MGD589860 MPY589847:MPZ589860 MZU589847:MZV589860 NJQ589847:NJR589860 NTM589847:NTN589860 ODI589847:ODJ589860 ONE589847:ONF589860 OXA589847:OXB589860 PGW589847:PGX589860 PQS589847:PQT589860 QAO589847:QAP589860 QKK589847:QKL589860 QUG589847:QUH589860 REC589847:RED589860 RNY589847:RNZ589860 RXU589847:RXV589860 SHQ589847:SHR589860 SRM589847:SRN589860 TBI589847:TBJ589860 TLE589847:TLF589860 TVA589847:TVB589860 UEW589847:UEX589860 UOS589847:UOT589860 UYO589847:UYP589860 VIK589847:VIL589860 VSG589847:VSH589860 WCC589847:WCD589860 WLY589847:WLZ589860 WVU589847:WVV589860 J655383:N655396 JI655383:JJ655396 TE655383:TF655396 ADA655383:ADB655396 AMW655383:AMX655396 AWS655383:AWT655396 BGO655383:BGP655396 BQK655383:BQL655396 CAG655383:CAH655396 CKC655383:CKD655396 CTY655383:CTZ655396 DDU655383:DDV655396 DNQ655383:DNR655396 DXM655383:DXN655396 EHI655383:EHJ655396 ERE655383:ERF655396 FBA655383:FBB655396 FKW655383:FKX655396 FUS655383:FUT655396 GEO655383:GEP655396 GOK655383:GOL655396 GYG655383:GYH655396 HIC655383:HID655396 HRY655383:HRZ655396 IBU655383:IBV655396 ILQ655383:ILR655396 IVM655383:IVN655396 JFI655383:JFJ655396 JPE655383:JPF655396 JZA655383:JZB655396 KIW655383:KIX655396 KSS655383:KST655396 LCO655383:LCP655396 LMK655383:LML655396 LWG655383:LWH655396 MGC655383:MGD655396 MPY655383:MPZ655396 MZU655383:MZV655396 NJQ655383:NJR655396 NTM655383:NTN655396 ODI655383:ODJ655396 ONE655383:ONF655396 OXA655383:OXB655396 PGW655383:PGX655396 PQS655383:PQT655396 QAO655383:QAP655396 QKK655383:QKL655396 QUG655383:QUH655396 REC655383:RED655396 RNY655383:RNZ655396 RXU655383:RXV655396 SHQ655383:SHR655396 SRM655383:SRN655396 TBI655383:TBJ655396 TLE655383:TLF655396 TVA655383:TVB655396 UEW655383:UEX655396 UOS655383:UOT655396 UYO655383:UYP655396 VIK655383:VIL655396 VSG655383:VSH655396 WCC655383:WCD655396 WLY655383:WLZ655396 WVU655383:WVV655396 J720919:N720932 JI720919:JJ720932 TE720919:TF720932 ADA720919:ADB720932 AMW720919:AMX720932 AWS720919:AWT720932 BGO720919:BGP720932 BQK720919:BQL720932 CAG720919:CAH720932 CKC720919:CKD720932 CTY720919:CTZ720932 DDU720919:DDV720932 DNQ720919:DNR720932 DXM720919:DXN720932 EHI720919:EHJ720932 ERE720919:ERF720932 FBA720919:FBB720932 FKW720919:FKX720932 FUS720919:FUT720932 GEO720919:GEP720932 GOK720919:GOL720932 GYG720919:GYH720932 HIC720919:HID720932 HRY720919:HRZ720932 IBU720919:IBV720932 ILQ720919:ILR720932 IVM720919:IVN720932 JFI720919:JFJ720932 JPE720919:JPF720932 JZA720919:JZB720932 KIW720919:KIX720932 KSS720919:KST720932 LCO720919:LCP720932 LMK720919:LML720932 LWG720919:LWH720932 MGC720919:MGD720932 MPY720919:MPZ720932 MZU720919:MZV720932 NJQ720919:NJR720932 NTM720919:NTN720932 ODI720919:ODJ720932 ONE720919:ONF720932 OXA720919:OXB720932 PGW720919:PGX720932 PQS720919:PQT720932 QAO720919:QAP720932 QKK720919:QKL720932 QUG720919:QUH720932 REC720919:RED720932 RNY720919:RNZ720932 RXU720919:RXV720932 SHQ720919:SHR720932 SRM720919:SRN720932 TBI720919:TBJ720932 TLE720919:TLF720932 TVA720919:TVB720932 UEW720919:UEX720932 UOS720919:UOT720932 UYO720919:UYP720932 VIK720919:VIL720932 VSG720919:VSH720932 WCC720919:WCD720932 WLY720919:WLZ720932 WVU720919:WVV720932 J786455:N786468 JI786455:JJ786468 TE786455:TF786468 ADA786455:ADB786468 AMW786455:AMX786468 AWS786455:AWT786468 BGO786455:BGP786468 BQK786455:BQL786468 CAG786455:CAH786468 CKC786455:CKD786468 CTY786455:CTZ786468 DDU786455:DDV786468 DNQ786455:DNR786468 DXM786455:DXN786468 EHI786455:EHJ786468 ERE786455:ERF786468 FBA786455:FBB786468 FKW786455:FKX786468 FUS786455:FUT786468 GEO786455:GEP786468 GOK786455:GOL786468 GYG786455:GYH786468 HIC786455:HID786468 HRY786455:HRZ786468 IBU786455:IBV786468 ILQ786455:ILR786468 IVM786455:IVN786468 JFI786455:JFJ786468 JPE786455:JPF786468 JZA786455:JZB786468 KIW786455:KIX786468 KSS786455:KST786468 LCO786455:LCP786468 LMK786455:LML786468 LWG786455:LWH786468 MGC786455:MGD786468 MPY786455:MPZ786468 MZU786455:MZV786468 NJQ786455:NJR786468 NTM786455:NTN786468 ODI786455:ODJ786468 ONE786455:ONF786468 OXA786455:OXB786468 PGW786455:PGX786468 PQS786455:PQT786468 QAO786455:QAP786468 QKK786455:QKL786468 QUG786455:QUH786468 REC786455:RED786468 RNY786455:RNZ786468 RXU786455:RXV786468 SHQ786455:SHR786468 SRM786455:SRN786468 TBI786455:TBJ786468 TLE786455:TLF786468 TVA786455:TVB786468 UEW786455:UEX786468 UOS786455:UOT786468 UYO786455:UYP786468 VIK786455:VIL786468 VSG786455:VSH786468 WCC786455:WCD786468 WLY786455:WLZ786468 WVU786455:WVV786468 J851991:N852004 JI851991:JJ852004 TE851991:TF852004 ADA851991:ADB852004 AMW851991:AMX852004 AWS851991:AWT852004 BGO851991:BGP852004 BQK851991:BQL852004 CAG851991:CAH852004 CKC851991:CKD852004 CTY851991:CTZ852004 DDU851991:DDV852004 DNQ851991:DNR852004 DXM851991:DXN852004 EHI851991:EHJ852004 ERE851991:ERF852004 FBA851991:FBB852004 FKW851991:FKX852004 FUS851991:FUT852004 GEO851991:GEP852004 GOK851991:GOL852004 GYG851991:GYH852004 HIC851991:HID852004 HRY851991:HRZ852004 IBU851991:IBV852004 ILQ851991:ILR852004 IVM851991:IVN852004 JFI851991:JFJ852004 JPE851991:JPF852004 JZA851991:JZB852004 KIW851991:KIX852004 KSS851991:KST852004 LCO851991:LCP852004 LMK851991:LML852004 LWG851991:LWH852004 MGC851991:MGD852004 MPY851991:MPZ852004 MZU851991:MZV852004 NJQ851991:NJR852004 NTM851991:NTN852004 ODI851991:ODJ852004 ONE851991:ONF852004 OXA851991:OXB852004 PGW851991:PGX852004 PQS851991:PQT852004 QAO851991:QAP852004 QKK851991:QKL852004 QUG851991:QUH852004 REC851991:RED852004 RNY851991:RNZ852004 RXU851991:RXV852004 SHQ851991:SHR852004 SRM851991:SRN852004 TBI851991:TBJ852004 TLE851991:TLF852004 TVA851991:TVB852004 UEW851991:UEX852004 UOS851991:UOT852004 UYO851991:UYP852004 VIK851991:VIL852004 VSG851991:VSH852004 WCC851991:WCD852004 WLY851991:WLZ852004 WVU851991:WVV852004 J917527:N917540 JI917527:JJ917540 TE917527:TF917540 ADA917527:ADB917540 AMW917527:AMX917540 AWS917527:AWT917540 BGO917527:BGP917540 BQK917527:BQL917540 CAG917527:CAH917540 CKC917527:CKD917540 CTY917527:CTZ917540 DDU917527:DDV917540 DNQ917527:DNR917540 DXM917527:DXN917540 EHI917527:EHJ917540 ERE917527:ERF917540 FBA917527:FBB917540 FKW917527:FKX917540 FUS917527:FUT917540 GEO917527:GEP917540 GOK917527:GOL917540 GYG917527:GYH917540 HIC917527:HID917540 HRY917527:HRZ917540 IBU917527:IBV917540 ILQ917527:ILR917540 IVM917527:IVN917540 JFI917527:JFJ917540 JPE917527:JPF917540 JZA917527:JZB917540 KIW917527:KIX917540 KSS917527:KST917540 LCO917527:LCP917540 LMK917527:LML917540 LWG917527:LWH917540 MGC917527:MGD917540 MPY917527:MPZ917540 MZU917527:MZV917540 NJQ917527:NJR917540 NTM917527:NTN917540 ODI917527:ODJ917540 ONE917527:ONF917540 OXA917527:OXB917540 PGW917527:PGX917540 PQS917527:PQT917540 QAO917527:QAP917540 QKK917527:QKL917540 QUG917527:QUH917540 REC917527:RED917540 RNY917527:RNZ917540 RXU917527:RXV917540 SHQ917527:SHR917540 SRM917527:SRN917540 TBI917527:TBJ917540 TLE917527:TLF917540 TVA917527:TVB917540 UEW917527:UEX917540 UOS917527:UOT917540 UYO917527:UYP917540 VIK917527:VIL917540 VSG917527:VSH917540 WCC917527:WCD917540 WLY917527:WLZ917540 WVU917527:WVV917540 J983063:N983076 JI983063:JJ983076 TE983063:TF983076 ADA983063:ADB983076 AMW983063:AMX983076 AWS983063:AWT983076 BGO983063:BGP983076 BQK983063:BQL983076 CAG983063:CAH983076 CKC983063:CKD983076 CTY983063:CTZ983076 DDU983063:DDV983076 DNQ983063:DNR983076 DXM983063:DXN983076 EHI983063:EHJ983076 ERE983063:ERF983076 FBA983063:FBB983076 FKW983063:FKX983076 FUS983063:FUT983076 GEO983063:GEP983076 GOK983063:GOL983076 GYG983063:GYH983076 HIC983063:HID983076 HRY983063:HRZ983076 IBU983063:IBV983076 ILQ983063:ILR983076 IVM983063:IVN983076 JFI983063:JFJ983076 JPE983063:JPF983076 JZA983063:JZB983076 KIW983063:KIX983076 KSS983063:KST983076 LCO983063:LCP983076 LMK983063:LML983076 LWG983063:LWH983076 MGC983063:MGD983076 MPY983063:MPZ983076 MZU983063:MZV983076 NJQ983063:NJR983076 NTM983063:NTN983076 ODI983063:ODJ983076 ONE983063:ONF983076 OXA983063:OXB983076 PGW983063:PGX983076 PQS983063:PQT983076 QAO983063:QAP983076 QKK983063:QKL983076 QUG983063:QUH983076 REC983063:RED983076 RNY983063:RNZ983076 RXU983063:RXV983076 SHQ983063:SHR983076 SRM983063:SRN983076 TBI983063:TBJ983076 TLE983063:TLF983076 TVA983063:TVB983076 UEW983063:UEX983076 UOS983063:UOT983076 UYO983063:UYP983076 VIK983063:VIL983076 VSG983063:VSH983076 WCC983063:WCD983076 WLY983063:WLZ983076 WVU19:WVV31 WLY19:WLZ31 WCC19:WCD31 VSG19:VSH31 VIK19:VIL31 UYO19:UYP31 UOS19:UOT31 UEW19:UEX31 TVA19:TVB31 TLE19:TLF31 TBI19:TBJ31 SRM19:SRN31 SHQ19:SHR31 RXU19:RXV31 RNY19:RNZ31 REC19:RED31 QUG19:QUH31 QKK19:QKL31 QAO19:QAP31 PQS19:PQT31 PGW19:PGX31 OXA19:OXB31 ONE19:ONF31 ODI19:ODJ31 NTM19:NTN31 NJQ19:NJR31 MZU19:MZV31 MPY19:MPZ31 MGC19:MGD31 LWG19:LWH31 LMK19:LML31 LCO19:LCP31 KSS19:KST31 KIW19:KIX31 JZA19:JZB31 JPE19:JPF31 JFI19:JFJ31 IVM19:IVN31 ILQ19:ILR31 IBU19:IBV31 HRY19:HRZ31 HIC19:HID31 GYG19:GYH31 GOK19:GOL31 GEO19:GEP31 FUS19:FUT31 FKW19:FKX31 FBA19:FBB31 ERE19:ERF31 EHI19:EHJ31 DXM19:DXN31 DNQ19:DNR31 DDU19:DDV31 CTY19:CTZ31 CKC19:CKD31 CAG19:CAH31 BQK19:BQL31 BGO19:BGP31 AWS19:AWT31 AMW19:AMX31 ADA19:ADB31 TE19:TF31 JI19:JJ31 J19:N31" xr:uid="{00000000-0002-0000-0100-000006000000}">
      <formula1>0</formula1>
      <formula2>0</formula2>
    </dataValidation>
    <dataValidation type="decimal" operator="greaterThanOrEqual" allowBlank="1" showInputMessage="1" showErrorMessage="1" sqref="E37:G40" xr:uid="{251FC729-B265-4457-831A-53EC4C7F9FAC}">
      <formula1>0</formula1>
    </dataValidation>
    <dataValidation type="list" operator="greaterThanOrEqual" allowBlank="1" showInputMessage="1" showErrorMessage="1" sqref="L37:N40" xr:uid="{28EF755D-69F3-4D88-8DE5-DA431B61F7F0}">
      <formula1>" 　,○"</formula1>
    </dataValidation>
  </dataValidations>
  <pageMargins left="0.9055118110236221" right="0.51181102362204722" top="0.82677165354330717" bottom="0.35433070866141736" header="0.51181102362204722" footer="0.51181102362204722"/>
  <pageSetup paperSize="9" scale="82" firstPageNumber="0" orientation="portrait" horizontalDpi="300" verticalDpi="300" r:id="rId1"/>
  <headerFooter alignWithMargins="0">
    <oddFooter>&amp;L2025年度版</oddFooter>
  </headerFooter>
  <extLst>
    <ext xmlns:x14="http://schemas.microsoft.com/office/spreadsheetml/2009/9/main" uri="{CCE6A557-97BC-4b89-ADB6-D9C93CAAB3DF}">
      <x14:dataValidations xmlns:xm="http://schemas.microsoft.com/office/excel/2006/main" count="1">
        <x14:dataValidation allowBlank="1" showErrorMessage="1" xr:uid="{00000000-0002-0000-0100-000007000000}">
          <x14:formula1>
            <xm:f>0</xm:f>
          </x14:formula1>
          <x14:formula2>
            <xm:f>0</xm:f>
          </x14:formula2>
          <xm:sqref>G65536:O65536 JF65536:JK65536 TB65536:TG65536 ACX65536:ADC65536 AMT65536:AMY65536 AWP65536:AWU65536 BGL65536:BGQ65536 BQH65536:BQM65536 CAD65536:CAI65536 CJZ65536:CKE65536 CTV65536:CUA65536 DDR65536:DDW65536 DNN65536:DNS65536 DXJ65536:DXO65536 EHF65536:EHK65536 ERB65536:ERG65536 FAX65536:FBC65536 FKT65536:FKY65536 FUP65536:FUU65536 GEL65536:GEQ65536 GOH65536:GOM65536 GYD65536:GYI65536 HHZ65536:HIE65536 HRV65536:HSA65536 IBR65536:IBW65536 ILN65536:ILS65536 IVJ65536:IVO65536 JFF65536:JFK65536 JPB65536:JPG65536 JYX65536:JZC65536 KIT65536:KIY65536 KSP65536:KSU65536 LCL65536:LCQ65536 LMH65536:LMM65536 LWD65536:LWI65536 MFZ65536:MGE65536 MPV65536:MQA65536 MZR65536:MZW65536 NJN65536:NJS65536 NTJ65536:NTO65536 ODF65536:ODK65536 ONB65536:ONG65536 OWX65536:OXC65536 PGT65536:PGY65536 PQP65536:PQU65536 QAL65536:QAQ65536 QKH65536:QKM65536 QUD65536:QUI65536 RDZ65536:REE65536 RNV65536:ROA65536 RXR65536:RXW65536 SHN65536:SHS65536 SRJ65536:SRO65536 TBF65536:TBK65536 TLB65536:TLG65536 TUX65536:TVC65536 UET65536:UEY65536 UOP65536:UOU65536 UYL65536:UYQ65536 VIH65536:VIM65536 VSD65536:VSI65536 WBZ65536:WCE65536 WLV65536:WMA65536 WVR65536:WVW65536 G131072:O131072 JF131072:JK131072 TB131072:TG131072 ACX131072:ADC131072 AMT131072:AMY131072 AWP131072:AWU131072 BGL131072:BGQ131072 BQH131072:BQM131072 CAD131072:CAI131072 CJZ131072:CKE131072 CTV131072:CUA131072 DDR131072:DDW131072 DNN131072:DNS131072 DXJ131072:DXO131072 EHF131072:EHK131072 ERB131072:ERG131072 FAX131072:FBC131072 FKT131072:FKY131072 FUP131072:FUU131072 GEL131072:GEQ131072 GOH131072:GOM131072 GYD131072:GYI131072 HHZ131072:HIE131072 HRV131072:HSA131072 IBR131072:IBW131072 ILN131072:ILS131072 IVJ131072:IVO131072 JFF131072:JFK131072 JPB131072:JPG131072 JYX131072:JZC131072 KIT131072:KIY131072 KSP131072:KSU131072 LCL131072:LCQ131072 LMH131072:LMM131072 LWD131072:LWI131072 MFZ131072:MGE131072 MPV131072:MQA131072 MZR131072:MZW131072 NJN131072:NJS131072 NTJ131072:NTO131072 ODF131072:ODK131072 ONB131072:ONG131072 OWX131072:OXC131072 PGT131072:PGY131072 PQP131072:PQU131072 QAL131072:QAQ131072 QKH131072:QKM131072 QUD131072:QUI131072 RDZ131072:REE131072 RNV131072:ROA131072 RXR131072:RXW131072 SHN131072:SHS131072 SRJ131072:SRO131072 TBF131072:TBK131072 TLB131072:TLG131072 TUX131072:TVC131072 UET131072:UEY131072 UOP131072:UOU131072 UYL131072:UYQ131072 VIH131072:VIM131072 VSD131072:VSI131072 WBZ131072:WCE131072 WLV131072:WMA131072 WVR131072:WVW131072 G196608:O196608 JF196608:JK196608 TB196608:TG196608 ACX196608:ADC196608 AMT196608:AMY196608 AWP196608:AWU196608 BGL196608:BGQ196608 BQH196608:BQM196608 CAD196608:CAI196608 CJZ196608:CKE196608 CTV196608:CUA196608 DDR196608:DDW196608 DNN196608:DNS196608 DXJ196608:DXO196608 EHF196608:EHK196608 ERB196608:ERG196608 FAX196608:FBC196608 FKT196608:FKY196608 FUP196608:FUU196608 GEL196608:GEQ196608 GOH196608:GOM196608 GYD196608:GYI196608 HHZ196608:HIE196608 HRV196608:HSA196608 IBR196608:IBW196608 ILN196608:ILS196608 IVJ196608:IVO196608 JFF196608:JFK196608 JPB196608:JPG196608 JYX196608:JZC196608 KIT196608:KIY196608 KSP196608:KSU196608 LCL196608:LCQ196608 LMH196608:LMM196608 LWD196608:LWI196608 MFZ196608:MGE196608 MPV196608:MQA196608 MZR196608:MZW196608 NJN196608:NJS196608 NTJ196608:NTO196608 ODF196608:ODK196608 ONB196608:ONG196608 OWX196608:OXC196608 PGT196608:PGY196608 PQP196608:PQU196608 QAL196608:QAQ196608 QKH196608:QKM196608 QUD196608:QUI196608 RDZ196608:REE196608 RNV196608:ROA196608 RXR196608:RXW196608 SHN196608:SHS196608 SRJ196608:SRO196608 TBF196608:TBK196608 TLB196608:TLG196608 TUX196608:TVC196608 UET196608:UEY196608 UOP196608:UOU196608 UYL196608:UYQ196608 VIH196608:VIM196608 VSD196608:VSI196608 WBZ196608:WCE196608 WLV196608:WMA196608 WVR196608:WVW196608 G262144:O262144 JF262144:JK262144 TB262144:TG262144 ACX262144:ADC262144 AMT262144:AMY262144 AWP262144:AWU262144 BGL262144:BGQ262144 BQH262144:BQM262144 CAD262144:CAI262144 CJZ262144:CKE262144 CTV262144:CUA262144 DDR262144:DDW262144 DNN262144:DNS262144 DXJ262144:DXO262144 EHF262144:EHK262144 ERB262144:ERG262144 FAX262144:FBC262144 FKT262144:FKY262144 FUP262144:FUU262144 GEL262144:GEQ262144 GOH262144:GOM262144 GYD262144:GYI262144 HHZ262144:HIE262144 HRV262144:HSA262144 IBR262144:IBW262144 ILN262144:ILS262144 IVJ262144:IVO262144 JFF262144:JFK262144 JPB262144:JPG262144 JYX262144:JZC262144 KIT262144:KIY262144 KSP262144:KSU262144 LCL262144:LCQ262144 LMH262144:LMM262144 LWD262144:LWI262144 MFZ262144:MGE262144 MPV262144:MQA262144 MZR262144:MZW262144 NJN262144:NJS262144 NTJ262144:NTO262144 ODF262144:ODK262144 ONB262144:ONG262144 OWX262144:OXC262144 PGT262144:PGY262144 PQP262144:PQU262144 QAL262144:QAQ262144 QKH262144:QKM262144 QUD262144:QUI262144 RDZ262144:REE262144 RNV262144:ROA262144 RXR262144:RXW262144 SHN262144:SHS262144 SRJ262144:SRO262144 TBF262144:TBK262144 TLB262144:TLG262144 TUX262144:TVC262144 UET262144:UEY262144 UOP262144:UOU262144 UYL262144:UYQ262144 VIH262144:VIM262144 VSD262144:VSI262144 WBZ262144:WCE262144 WLV262144:WMA262144 WVR262144:WVW262144 G327680:O327680 JF327680:JK327680 TB327680:TG327680 ACX327680:ADC327680 AMT327680:AMY327680 AWP327680:AWU327680 BGL327680:BGQ327680 BQH327680:BQM327680 CAD327680:CAI327680 CJZ327680:CKE327680 CTV327680:CUA327680 DDR327680:DDW327680 DNN327680:DNS327680 DXJ327680:DXO327680 EHF327680:EHK327680 ERB327680:ERG327680 FAX327680:FBC327680 FKT327680:FKY327680 FUP327680:FUU327680 GEL327680:GEQ327680 GOH327680:GOM327680 GYD327680:GYI327680 HHZ327680:HIE327680 HRV327680:HSA327680 IBR327680:IBW327680 ILN327680:ILS327680 IVJ327680:IVO327680 JFF327680:JFK327680 JPB327680:JPG327680 JYX327680:JZC327680 KIT327680:KIY327680 KSP327680:KSU327680 LCL327680:LCQ327680 LMH327680:LMM327680 LWD327680:LWI327680 MFZ327680:MGE327680 MPV327680:MQA327680 MZR327680:MZW327680 NJN327680:NJS327680 NTJ327680:NTO327680 ODF327680:ODK327680 ONB327680:ONG327680 OWX327680:OXC327680 PGT327680:PGY327680 PQP327680:PQU327680 QAL327680:QAQ327680 QKH327680:QKM327680 QUD327680:QUI327680 RDZ327680:REE327680 RNV327680:ROA327680 RXR327680:RXW327680 SHN327680:SHS327680 SRJ327680:SRO327680 TBF327680:TBK327680 TLB327680:TLG327680 TUX327680:TVC327680 UET327680:UEY327680 UOP327680:UOU327680 UYL327680:UYQ327680 VIH327680:VIM327680 VSD327680:VSI327680 WBZ327680:WCE327680 WLV327680:WMA327680 WVR327680:WVW327680 G393216:O393216 JF393216:JK393216 TB393216:TG393216 ACX393216:ADC393216 AMT393216:AMY393216 AWP393216:AWU393216 BGL393216:BGQ393216 BQH393216:BQM393216 CAD393216:CAI393216 CJZ393216:CKE393216 CTV393216:CUA393216 DDR393216:DDW393216 DNN393216:DNS393216 DXJ393216:DXO393216 EHF393216:EHK393216 ERB393216:ERG393216 FAX393216:FBC393216 FKT393216:FKY393216 FUP393216:FUU393216 GEL393216:GEQ393216 GOH393216:GOM393216 GYD393216:GYI393216 HHZ393216:HIE393216 HRV393216:HSA393216 IBR393216:IBW393216 ILN393216:ILS393216 IVJ393216:IVO393216 JFF393216:JFK393216 JPB393216:JPG393216 JYX393216:JZC393216 KIT393216:KIY393216 KSP393216:KSU393216 LCL393216:LCQ393216 LMH393216:LMM393216 LWD393216:LWI393216 MFZ393216:MGE393216 MPV393216:MQA393216 MZR393216:MZW393216 NJN393216:NJS393216 NTJ393216:NTO393216 ODF393216:ODK393216 ONB393216:ONG393216 OWX393216:OXC393216 PGT393216:PGY393216 PQP393216:PQU393216 QAL393216:QAQ393216 QKH393216:QKM393216 QUD393216:QUI393216 RDZ393216:REE393216 RNV393216:ROA393216 RXR393216:RXW393216 SHN393216:SHS393216 SRJ393216:SRO393216 TBF393216:TBK393216 TLB393216:TLG393216 TUX393216:TVC393216 UET393216:UEY393216 UOP393216:UOU393216 UYL393216:UYQ393216 VIH393216:VIM393216 VSD393216:VSI393216 WBZ393216:WCE393216 WLV393216:WMA393216 WVR393216:WVW393216 G458752:O458752 JF458752:JK458752 TB458752:TG458752 ACX458752:ADC458752 AMT458752:AMY458752 AWP458752:AWU458752 BGL458752:BGQ458752 BQH458752:BQM458752 CAD458752:CAI458752 CJZ458752:CKE458752 CTV458752:CUA458752 DDR458752:DDW458752 DNN458752:DNS458752 DXJ458752:DXO458752 EHF458752:EHK458752 ERB458752:ERG458752 FAX458752:FBC458752 FKT458752:FKY458752 FUP458752:FUU458752 GEL458752:GEQ458752 GOH458752:GOM458752 GYD458752:GYI458752 HHZ458752:HIE458752 HRV458752:HSA458752 IBR458752:IBW458752 ILN458752:ILS458752 IVJ458752:IVO458752 JFF458752:JFK458752 JPB458752:JPG458752 JYX458752:JZC458752 KIT458752:KIY458752 KSP458752:KSU458752 LCL458752:LCQ458752 LMH458752:LMM458752 LWD458752:LWI458752 MFZ458752:MGE458752 MPV458752:MQA458752 MZR458752:MZW458752 NJN458752:NJS458752 NTJ458752:NTO458752 ODF458752:ODK458752 ONB458752:ONG458752 OWX458752:OXC458752 PGT458752:PGY458752 PQP458752:PQU458752 QAL458752:QAQ458752 QKH458752:QKM458752 QUD458752:QUI458752 RDZ458752:REE458752 RNV458752:ROA458752 RXR458752:RXW458752 SHN458752:SHS458752 SRJ458752:SRO458752 TBF458752:TBK458752 TLB458752:TLG458752 TUX458752:TVC458752 UET458752:UEY458752 UOP458752:UOU458752 UYL458752:UYQ458752 VIH458752:VIM458752 VSD458752:VSI458752 WBZ458752:WCE458752 WLV458752:WMA458752 WVR458752:WVW458752 G524288:O524288 JF524288:JK524288 TB524288:TG524288 ACX524288:ADC524288 AMT524288:AMY524288 AWP524288:AWU524288 BGL524288:BGQ524288 BQH524288:BQM524288 CAD524288:CAI524288 CJZ524288:CKE524288 CTV524288:CUA524288 DDR524288:DDW524288 DNN524288:DNS524288 DXJ524288:DXO524288 EHF524288:EHK524288 ERB524288:ERG524288 FAX524288:FBC524288 FKT524288:FKY524288 FUP524288:FUU524288 GEL524288:GEQ524288 GOH524288:GOM524288 GYD524288:GYI524288 HHZ524288:HIE524288 HRV524288:HSA524288 IBR524288:IBW524288 ILN524288:ILS524288 IVJ524288:IVO524288 JFF524288:JFK524288 JPB524288:JPG524288 JYX524288:JZC524288 KIT524288:KIY524288 KSP524288:KSU524288 LCL524288:LCQ524288 LMH524288:LMM524288 LWD524288:LWI524288 MFZ524288:MGE524288 MPV524288:MQA524288 MZR524288:MZW524288 NJN524288:NJS524288 NTJ524288:NTO524288 ODF524288:ODK524288 ONB524288:ONG524288 OWX524288:OXC524288 PGT524288:PGY524288 PQP524288:PQU524288 QAL524288:QAQ524288 QKH524288:QKM524288 QUD524288:QUI524288 RDZ524288:REE524288 RNV524288:ROA524288 RXR524288:RXW524288 SHN524288:SHS524288 SRJ524288:SRO524288 TBF524288:TBK524288 TLB524288:TLG524288 TUX524288:TVC524288 UET524288:UEY524288 UOP524288:UOU524288 UYL524288:UYQ524288 VIH524288:VIM524288 VSD524288:VSI524288 WBZ524288:WCE524288 WLV524288:WMA524288 WVR524288:WVW524288 G589824:O589824 JF589824:JK589824 TB589824:TG589824 ACX589824:ADC589824 AMT589824:AMY589824 AWP589824:AWU589824 BGL589824:BGQ589824 BQH589824:BQM589824 CAD589824:CAI589824 CJZ589824:CKE589824 CTV589824:CUA589824 DDR589824:DDW589824 DNN589824:DNS589824 DXJ589824:DXO589824 EHF589824:EHK589824 ERB589824:ERG589824 FAX589824:FBC589824 FKT589824:FKY589824 FUP589824:FUU589824 GEL589824:GEQ589824 GOH589824:GOM589824 GYD589824:GYI589824 HHZ589824:HIE589824 HRV589824:HSA589824 IBR589824:IBW589824 ILN589824:ILS589824 IVJ589824:IVO589824 JFF589824:JFK589824 JPB589824:JPG589824 JYX589824:JZC589824 KIT589824:KIY589824 KSP589824:KSU589824 LCL589824:LCQ589824 LMH589824:LMM589824 LWD589824:LWI589824 MFZ589824:MGE589824 MPV589824:MQA589824 MZR589824:MZW589824 NJN589824:NJS589824 NTJ589824:NTO589824 ODF589824:ODK589824 ONB589824:ONG589824 OWX589824:OXC589824 PGT589824:PGY589824 PQP589824:PQU589824 QAL589824:QAQ589824 QKH589824:QKM589824 QUD589824:QUI589824 RDZ589824:REE589824 RNV589824:ROA589824 RXR589824:RXW589824 SHN589824:SHS589824 SRJ589824:SRO589824 TBF589824:TBK589824 TLB589824:TLG589824 TUX589824:TVC589824 UET589824:UEY589824 UOP589824:UOU589824 UYL589824:UYQ589824 VIH589824:VIM589824 VSD589824:VSI589824 WBZ589824:WCE589824 WLV589824:WMA589824 WVR589824:WVW589824 G655360:O655360 JF655360:JK655360 TB655360:TG655360 ACX655360:ADC655360 AMT655360:AMY655360 AWP655360:AWU655360 BGL655360:BGQ655360 BQH655360:BQM655360 CAD655360:CAI655360 CJZ655360:CKE655360 CTV655360:CUA655360 DDR655360:DDW655360 DNN655360:DNS655360 DXJ655360:DXO655360 EHF655360:EHK655360 ERB655360:ERG655360 FAX655360:FBC655360 FKT655360:FKY655360 FUP655360:FUU655360 GEL655360:GEQ655360 GOH655360:GOM655360 GYD655360:GYI655360 HHZ655360:HIE655360 HRV655360:HSA655360 IBR655360:IBW655360 ILN655360:ILS655360 IVJ655360:IVO655360 JFF655360:JFK655360 JPB655360:JPG655360 JYX655360:JZC655360 KIT655360:KIY655360 KSP655360:KSU655360 LCL655360:LCQ655360 LMH655360:LMM655360 LWD655360:LWI655360 MFZ655360:MGE655360 MPV655360:MQA655360 MZR655360:MZW655360 NJN655360:NJS655360 NTJ655360:NTO655360 ODF655360:ODK655360 ONB655360:ONG655360 OWX655360:OXC655360 PGT655360:PGY655360 PQP655360:PQU655360 QAL655360:QAQ655360 QKH655360:QKM655360 QUD655360:QUI655360 RDZ655360:REE655360 RNV655360:ROA655360 RXR655360:RXW655360 SHN655360:SHS655360 SRJ655360:SRO655360 TBF655360:TBK655360 TLB655360:TLG655360 TUX655360:TVC655360 UET655360:UEY655360 UOP655360:UOU655360 UYL655360:UYQ655360 VIH655360:VIM655360 VSD655360:VSI655360 WBZ655360:WCE655360 WLV655360:WMA655360 WVR655360:WVW655360 G720896:O720896 JF720896:JK720896 TB720896:TG720896 ACX720896:ADC720896 AMT720896:AMY720896 AWP720896:AWU720896 BGL720896:BGQ720896 BQH720896:BQM720896 CAD720896:CAI720896 CJZ720896:CKE720896 CTV720896:CUA720896 DDR720896:DDW720896 DNN720896:DNS720896 DXJ720896:DXO720896 EHF720896:EHK720896 ERB720896:ERG720896 FAX720896:FBC720896 FKT720896:FKY720896 FUP720896:FUU720896 GEL720896:GEQ720896 GOH720896:GOM720896 GYD720896:GYI720896 HHZ720896:HIE720896 HRV720896:HSA720896 IBR720896:IBW720896 ILN720896:ILS720896 IVJ720896:IVO720896 JFF720896:JFK720896 JPB720896:JPG720896 JYX720896:JZC720896 KIT720896:KIY720896 KSP720896:KSU720896 LCL720896:LCQ720896 LMH720896:LMM720896 LWD720896:LWI720896 MFZ720896:MGE720896 MPV720896:MQA720896 MZR720896:MZW720896 NJN720896:NJS720896 NTJ720896:NTO720896 ODF720896:ODK720896 ONB720896:ONG720896 OWX720896:OXC720896 PGT720896:PGY720896 PQP720896:PQU720896 QAL720896:QAQ720896 QKH720896:QKM720896 QUD720896:QUI720896 RDZ720896:REE720896 RNV720896:ROA720896 RXR720896:RXW720896 SHN720896:SHS720896 SRJ720896:SRO720896 TBF720896:TBK720896 TLB720896:TLG720896 TUX720896:TVC720896 UET720896:UEY720896 UOP720896:UOU720896 UYL720896:UYQ720896 VIH720896:VIM720896 VSD720896:VSI720896 WBZ720896:WCE720896 WLV720896:WMA720896 WVR720896:WVW720896 G786432:O786432 JF786432:JK786432 TB786432:TG786432 ACX786432:ADC786432 AMT786432:AMY786432 AWP786432:AWU786432 BGL786432:BGQ786432 BQH786432:BQM786432 CAD786432:CAI786432 CJZ786432:CKE786432 CTV786432:CUA786432 DDR786432:DDW786432 DNN786432:DNS786432 DXJ786432:DXO786432 EHF786432:EHK786432 ERB786432:ERG786432 FAX786432:FBC786432 FKT786432:FKY786432 FUP786432:FUU786432 GEL786432:GEQ786432 GOH786432:GOM786432 GYD786432:GYI786432 HHZ786432:HIE786432 HRV786432:HSA786432 IBR786432:IBW786432 ILN786432:ILS786432 IVJ786432:IVO786432 JFF786432:JFK786432 JPB786432:JPG786432 JYX786432:JZC786432 KIT786432:KIY786432 KSP786432:KSU786432 LCL786432:LCQ786432 LMH786432:LMM786432 LWD786432:LWI786432 MFZ786432:MGE786432 MPV786432:MQA786432 MZR786432:MZW786432 NJN786432:NJS786432 NTJ786432:NTO786432 ODF786432:ODK786432 ONB786432:ONG786432 OWX786432:OXC786432 PGT786432:PGY786432 PQP786432:PQU786432 QAL786432:QAQ786432 QKH786432:QKM786432 QUD786432:QUI786432 RDZ786432:REE786432 RNV786432:ROA786432 RXR786432:RXW786432 SHN786432:SHS786432 SRJ786432:SRO786432 TBF786432:TBK786432 TLB786432:TLG786432 TUX786432:TVC786432 UET786432:UEY786432 UOP786432:UOU786432 UYL786432:UYQ786432 VIH786432:VIM786432 VSD786432:VSI786432 WBZ786432:WCE786432 WLV786432:WMA786432 WVR786432:WVW786432 G851968:O851968 JF851968:JK851968 TB851968:TG851968 ACX851968:ADC851968 AMT851968:AMY851968 AWP851968:AWU851968 BGL851968:BGQ851968 BQH851968:BQM851968 CAD851968:CAI851968 CJZ851968:CKE851968 CTV851968:CUA851968 DDR851968:DDW851968 DNN851968:DNS851968 DXJ851968:DXO851968 EHF851968:EHK851968 ERB851968:ERG851968 FAX851968:FBC851968 FKT851968:FKY851968 FUP851968:FUU851968 GEL851968:GEQ851968 GOH851968:GOM851968 GYD851968:GYI851968 HHZ851968:HIE851968 HRV851968:HSA851968 IBR851968:IBW851968 ILN851968:ILS851968 IVJ851968:IVO851968 JFF851968:JFK851968 JPB851968:JPG851968 JYX851968:JZC851968 KIT851968:KIY851968 KSP851968:KSU851968 LCL851968:LCQ851968 LMH851968:LMM851968 LWD851968:LWI851968 MFZ851968:MGE851968 MPV851968:MQA851968 MZR851968:MZW851968 NJN851968:NJS851968 NTJ851968:NTO851968 ODF851968:ODK851968 ONB851968:ONG851968 OWX851968:OXC851968 PGT851968:PGY851968 PQP851968:PQU851968 QAL851968:QAQ851968 QKH851968:QKM851968 QUD851968:QUI851968 RDZ851968:REE851968 RNV851968:ROA851968 RXR851968:RXW851968 SHN851968:SHS851968 SRJ851968:SRO851968 TBF851968:TBK851968 TLB851968:TLG851968 TUX851968:TVC851968 UET851968:UEY851968 UOP851968:UOU851968 UYL851968:UYQ851968 VIH851968:VIM851968 VSD851968:VSI851968 WBZ851968:WCE851968 WLV851968:WMA851968 WVR851968:WVW851968 G917504:O917504 JF917504:JK917504 TB917504:TG917504 ACX917504:ADC917504 AMT917504:AMY917504 AWP917504:AWU917504 BGL917504:BGQ917504 BQH917504:BQM917504 CAD917504:CAI917504 CJZ917504:CKE917504 CTV917504:CUA917504 DDR917504:DDW917504 DNN917504:DNS917504 DXJ917504:DXO917504 EHF917504:EHK917504 ERB917504:ERG917504 FAX917504:FBC917504 FKT917504:FKY917504 FUP917504:FUU917504 GEL917504:GEQ917504 GOH917504:GOM917504 GYD917504:GYI917504 HHZ917504:HIE917504 HRV917504:HSA917504 IBR917504:IBW917504 ILN917504:ILS917504 IVJ917504:IVO917504 JFF917504:JFK917504 JPB917504:JPG917504 JYX917504:JZC917504 KIT917504:KIY917504 KSP917504:KSU917504 LCL917504:LCQ917504 LMH917504:LMM917504 LWD917504:LWI917504 MFZ917504:MGE917504 MPV917504:MQA917504 MZR917504:MZW917504 NJN917504:NJS917504 NTJ917504:NTO917504 ODF917504:ODK917504 ONB917504:ONG917504 OWX917504:OXC917504 PGT917504:PGY917504 PQP917504:PQU917504 QAL917504:QAQ917504 QKH917504:QKM917504 QUD917504:QUI917504 RDZ917504:REE917504 RNV917504:ROA917504 RXR917504:RXW917504 SHN917504:SHS917504 SRJ917504:SRO917504 TBF917504:TBK917504 TLB917504:TLG917504 TUX917504:TVC917504 UET917504:UEY917504 UOP917504:UOU917504 UYL917504:UYQ917504 VIH917504:VIM917504 VSD917504:VSI917504 WBZ917504:WCE917504 WLV917504:WMA917504 WVR917504:WVW917504 G983040:O983040 JF983040:JK983040 TB983040:TG983040 ACX983040:ADC983040 AMT983040:AMY983040 AWP983040:AWU983040 BGL983040:BGQ983040 BQH983040:BQM983040 CAD983040:CAI983040 CJZ983040:CKE983040 CTV983040:CUA983040 DDR983040:DDW983040 DNN983040:DNS983040 DXJ983040:DXO983040 EHF983040:EHK983040 ERB983040:ERG983040 FAX983040:FBC983040 FKT983040:FKY983040 FUP983040:FUU983040 GEL983040:GEQ983040 GOH983040:GOM983040 GYD983040:GYI983040 HHZ983040:HIE983040 HRV983040:HSA983040 IBR983040:IBW983040 ILN983040:ILS983040 IVJ983040:IVO983040 JFF983040:JFK983040 JPB983040:JPG983040 JYX983040:JZC983040 KIT983040:KIY983040 KSP983040:KSU983040 LCL983040:LCQ983040 LMH983040:LMM983040 LWD983040:LWI983040 MFZ983040:MGE983040 MPV983040:MQA983040 MZR983040:MZW983040 NJN983040:NJS983040 NTJ983040:NTO983040 ODF983040:ODK983040 ONB983040:ONG983040 OWX983040:OXC983040 PGT983040:PGY983040 PQP983040:PQU983040 QAL983040:QAQ983040 QKH983040:QKM983040 QUD983040:QUI983040 RDZ983040:REE983040 RNV983040:ROA983040 RXR983040:RXW983040 SHN983040:SHS983040 SRJ983040:SRO983040 TBF983040:TBK983040 TLB983040:TLG983040 TUX983040:TVC983040 UET983040:UEY983040 UOP983040:UOU983040 UYL983040:UYQ983040 VIH983040:VIM983040 VSD983040:VSI983040 WBZ983040:WCE983040 WLV983040:WMA983040 WVR983040:WVW983040 G65538:O65539 JF65538:JK65539 TB65538:TG65539 ACX65538:ADC65539 AMT65538:AMY65539 AWP65538:AWU65539 BGL65538:BGQ65539 BQH65538:BQM65539 CAD65538:CAI65539 CJZ65538:CKE65539 CTV65538:CUA65539 DDR65538:DDW65539 DNN65538:DNS65539 DXJ65538:DXO65539 EHF65538:EHK65539 ERB65538:ERG65539 FAX65538:FBC65539 FKT65538:FKY65539 FUP65538:FUU65539 GEL65538:GEQ65539 GOH65538:GOM65539 GYD65538:GYI65539 HHZ65538:HIE65539 HRV65538:HSA65539 IBR65538:IBW65539 ILN65538:ILS65539 IVJ65538:IVO65539 JFF65538:JFK65539 JPB65538:JPG65539 JYX65538:JZC65539 KIT65538:KIY65539 KSP65538:KSU65539 LCL65538:LCQ65539 LMH65538:LMM65539 LWD65538:LWI65539 MFZ65538:MGE65539 MPV65538:MQA65539 MZR65538:MZW65539 NJN65538:NJS65539 NTJ65538:NTO65539 ODF65538:ODK65539 ONB65538:ONG65539 OWX65538:OXC65539 PGT65538:PGY65539 PQP65538:PQU65539 QAL65538:QAQ65539 QKH65538:QKM65539 QUD65538:QUI65539 RDZ65538:REE65539 RNV65538:ROA65539 RXR65538:RXW65539 SHN65538:SHS65539 SRJ65538:SRO65539 TBF65538:TBK65539 TLB65538:TLG65539 TUX65538:TVC65539 UET65538:UEY65539 UOP65538:UOU65539 UYL65538:UYQ65539 VIH65538:VIM65539 VSD65538:VSI65539 WBZ65538:WCE65539 WLV65538:WMA65539 WVR65538:WVW65539 G131074:O131075 JF131074:JK131075 TB131074:TG131075 ACX131074:ADC131075 AMT131074:AMY131075 AWP131074:AWU131075 BGL131074:BGQ131075 BQH131074:BQM131075 CAD131074:CAI131075 CJZ131074:CKE131075 CTV131074:CUA131075 DDR131074:DDW131075 DNN131074:DNS131075 DXJ131074:DXO131075 EHF131074:EHK131075 ERB131074:ERG131075 FAX131074:FBC131075 FKT131074:FKY131075 FUP131074:FUU131075 GEL131074:GEQ131075 GOH131074:GOM131075 GYD131074:GYI131075 HHZ131074:HIE131075 HRV131074:HSA131075 IBR131074:IBW131075 ILN131074:ILS131075 IVJ131074:IVO131075 JFF131074:JFK131075 JPB131074:JPG131075 JYX131074:JZC131075 KIT131074:KIY131075 KSP131074:KSU131075 LCL131074:LCQ131075 LMH131074:LMM131075 LWD131074:LWI131075 MFZ131074:MGE131075 MPV131074:MQA131075 MZR131074:MZW131075 NJN131074:NJS131075 NTJ131074:NTO131075 ODF131074:ODK131075 ONB131074:ONG131075 OWX131074:OXC131075 PGT131074:PGY131075 PQP131074:PQU131075 QAL131074:QAQ131075 QKH131074:QKM131075 QUD131074:QUI131075 RDZ131074:REE131075 RNV131074:ROA131075 RXR131074:RXW131075 SHN131074:SHS131075 SRJ131074:SRO131075 TBF131074:TBK131075 TLB131074:TLG131075 TUX131074:TVC131075 UET131074:UEY131075 UOP131074:UOU131075 UYL131074:UYQ131075 VIH131074:VIM131075 VSD131074:VSI131075 WBZ131074:WCE131075 WLV131074:WMA131075 WVR131074:WVW131075 G196610:O196611 JF196610:JK196611 TB196610:TG196611 ACX196610:ADC196611 AMT196610:AMY196611 AWP196610:AWU196611 BGL196610:BGQ196611 BQH196610:BQM196611 CAD196610:CAI196611 CJZ196610:CKE196611 CTV196610:CUA196611 DDR196610:DDW196611 DNN196610:DNS196611 DXJ196610:DXO196611 EHF196610:EHK196611 ERB196610:ERG196611 FAX196610:FBC196611 FKT196610:FKY196611 FUP196610:FUU196611 GEL196610:GEQ196611 GOH196610:GOM196611 GYD196610:GYI196611 HHZ196610:HIE196611 HRV196610:HSA196611 IBR196610:IBW196611 ILN196610:ILS196611 IVJ196610:IVO196611 JFF196610:JFK196611 JPB196610:JPG196611 JYX196610:JZC196611 KIT196610:KIY196611 KSP196610:KSU196611 LCL196610:LCQ196611 LMH196610:LMM196611 LWD196610:LWI196611 MFZ196610:MGE196611 MPV196610:MQA196611 MZR196610:MZW196611 NJN196610:NJS196611 NTJ196610:NTO196611 ODF196610:ODK196611 ONB196610:ONG196611 OWX196610:OXC196611 PGT196610:PGY196611 PQP196610:PQU196611 QAL196610:QAQ196611 QKH196610:QKM196611 QUD196610:QUI196611 RDZ196610:REE196611 RNV196610:ROA196611 RXR196610:RXW196611 SHN196610:SHS196611 SRJ196610:SRO196611 TBF196610:TBK196611 TLB196610:TLG196611 TUX196610:TVC196611 UET196610:UEY196611 UOP196610:UOU196611 UYL196610:UYQ196611 VIH196610:VIM196611 VSD196610:VSI196611 WBZ196610:WCE196611 WLV196610:WMA196611 WVR196610:WVW196611 G262146:O262147 JF262146:JK262147 TB262146:TG262147 ACX262146:ADC262147 AMT262146:AMY262147 AWP262146:AWU262147 BGL262146:BGQ262147 BQH262146:BQM262147 CAD262146:CAI262147 CJZ262146:CKE262147 CTV262146:CUA262147 DDR262146:DDW262147 DNN262146:DNS262147 DXJ262146:DXO262147 EHF262146:EHK262147 ERB262146:ERG262147 FAX262146:FBC262147 FKT262146:FKY262147 FUP262146:FUU262147 GEL262146:GEQ262147 GOH262146:GOM262147 GYD262146:GYI262147 HHZ262146:HIE262147 HRV262146:HSA262147 IBR262146:IBW262147 ILN262146:ILS262147 IVJ262146:IVO262147 JFF262146:JFK262147 JPB262146:JPG262147 JYX262146:JZC262147 KIT262146:KIY262147 KSP262146:KSU262147 LCL262146:LCQ262147 LMH262146:LMM262147 LWD262146:LWI262147 MFZ262146:MGE262147 MPV262146:MQA262147 MZR262146:MZW262147 NJN262146:NJS262147 NTJ262146:NTO262147 ODF262146:ODK262147 ONB262146:ONG262147 OWX262146:OXC262147 PGT262146:PGY262147 PQP262146:PQU262147 QAL262146:QAQ262147 QKH262146:QKM262147 QUD262146:QUI262147 RDZ262146:REE262147 RNV262146:ROA262147 RXR262146:RXW262147 SHN262146:SHS262147 SRJ262146:SRO262147 TBF262146:TBK262147 TLB262146:TLG262147 TUX262146:TVC262147 UET262146:UEY262147 UOP262146:UOU262147 UYL262146:UYQ262147 VIH262146:VIM262147 VSD262146:VSI262147 WBZ262146:WCE262147 WLV262146:WMA262147 WVR262146:WVW262147 G327682:O327683 JF327682:JK327683 TB327682:TG327683 ACX327682:ADC327683 AMT327682:AMY327683 AWP327682:AWU327683 BGL327682:BGQ327683 BQH327682:BQM327683 CAD327682:CAI327683 CJZ327682:CKE327683 CTV327682:CUA327683 DDR327682:DDW327683 DNN327682:DNS327683 DXJ327682:DXO327683 EHF327682:EHK327683 ERB327682:ERG327683 FAX327682:FBC327683 FKT327682:FKY327683 FUP327682:FUU327683 GEL327682:GEQ327683 GOH327682:GOM327683 GYD327682:GYI327683 HHZ327682:HIE327683 HRV327682:HSA327683 IBR327682:IBW327683 ILN327682:ILS327683 IVJ327682:IVO327683 JFF327682:JFK327683 JPB327682:JPG327683 JYX327682:JZC327683 KIT327682:KIY327683 KSP327682:KSU327683 LCL327682:LCQ327683 LMH327682:LMM327683 LWD327682:LWI327683 MFZ327682:MGE327683 MPV327682:MQA327683 MZR327682:MZW327683 NJN327682:NJS327683 NTJ327682:NTO327683 ODF327682:ODK327683 ONB327682:ONG327683 OWX327682:OXC327683 PGT327682:PGY327683 PQP327682:PQU327683 QAL327682:QAQ327683 QKH327682:QKM327683 QUD327682:QUI327683 RDZ327682:REE327683 RNV327682:ROA327683 RXR327682:RXW327683 SHN327682:SHS327683 SRJ327682:SRO327683 TBF327682:TBK327683 TLB327682:TLG327683 TUX327682:TVC327683 UET327682:UEY327683 UOP327682:UOU327683 UYL327682:UYQ327683 VIH327682:VIM327683 VSD327682:VSI327683 WBZ327682:WCE327683 WLV327682:WMA327683 WVR327682:WVW327683 G393218:O393219 JF393218:JK393219 TB393218:TG393219 ACX393218:ADC393219 AMT393218:AMY393219 AWP393218:AWU393219 BGL393218:BGQ393219 BQH393218:BQM393219 CAD393218:CAI393219 CJZ393218:CKE393219 CTV393218:CUA393219 DDR393218:DDW393219 DNN393218:DNS393219 DXJ393218:DXO393219 EHF393218:EHK393219 ERB393218:ERG393219 FAX393218:FBC393219 FKT393218:FKY393219 FUP393218:FUU393219 GEL393218:GEQ393219 GOH393218:GOM393219 GYD393218:GYI393219 HHZ393218:HIE393219 HRV393218:HSA393219 IBR393218:IBW393219 ILN393218:ILS393219 IVJ393218:IVO393219 JFF393218:JFK393219 JPB393218:JPG393219 JYX393218:JZC393219 KIT393218:KIY393219 KSP393218:KSU393219 LCL393218:LCQ393219 LMH393218:LMM393219 LWD393218:LWI393219 MFZ393218:MGE393219 MPV393218:MQA393219 MZR393218:MZW393219 NJN393218:NJS393219 NTJ393218:NTO393219 ODF393218:ODK393219 ONB393218:ONG393219 OWX393218:OXC393219 PGT393218:PGY393219 PQP393218:PQU393219 QAL393218:QAQ393219 QKH393218:QKM393219 QUD393218:QUI393219 RDZ393218:REE393219 RNV393218:ROA393219 RXR393218:RXW393219 SHN393218:SHS393219 SRJ393218:SRO393219 TBF393218:TBK393219 TLB393218:TLG393219 TUX393218:TVC393219 UET393218:UEY393219 UOP393218:UOU393219 UYL393218:UYQ393219 VIH393218:VIM393219 VSD393218:VSI393219 WBZ393218:WCE393219 WLV393218:WMA393219 WVR393218:WVW393219 G458754:O458755 JF458754:JK458755 TB458754:TG458755 ACX458754:ADC458755 AMT458754:AMY458755 AWP458754:AWU458755 BGL458754:BGQ458755 BQH458754:BQM458755 CAD458754:CAI458755 CJZ458754:CKE458755 CTV458754:CUA458755 DDR458754:DDW458755 DNN458754:DNS458755 DXJ458754:DXO458755 EHF458754:EHK458755 ERB458754:ERG458755 FAX458754:FBC458755 FKT458754:FKY458755 FUP458754:FUU458755 GEL458754:GEQ458755 GOH458754:GOM458755 GYD458754:GYI458755 HHZ458754:HIE458755 HRV458754:HSA458755 IBR458754:IBW458755 ILN458754:ILS458755 IVJ458754:IVO458755 JFF458754:JFK458755 JPB458754:JPG458755 JYX458754:JZC458755 KIT458754:KIY458755 KSP458754:KSU458755 LCL458754:LCQ458755 LMH458754:LMM458755 LWD458754:LWI458755 MFZ458754:MGE458755 MPV458754:MQA458755 MZR458754:MZW458755 NJN458754:NJS458755 NTJ458754:NTO458755 ODF458754:ODK458755 ONB458754:ONG458755 OWX458754:OXC458755 PGT458754:PGY458755 PQP458754:PQU458755 QAL458754:QAQ458755 QKH458754:QKM458755 QUD458754:QUI458755 RDZ458754:REE458755 RNV458754:ROA458755 RXR458754:RXW458755 SHN458754:SHS458755 SRJ458754:SRO458755 TBF458754:TBK458755 TLB458754:TLG458755 TUX458754:TVC458755 UET458754:UEY458755 UOP458754:UOU458755 UYL458754:UYQ458755 VIH458754:VIM458755 VSD458754:VSI458755 WBZ458754:WCE458755 WLV458754:WMA458755 WVR458754:WVW458755 G524290:O524291 JF524290:JK524291 TB524290:TG524291 ACX524290:ADC524291 AMT524290:AMY524291 AWP524290:AWU524291 BGL524290:BGQ524291 BQH524290:BQM524291 CAD524290:CAI524291 CJZ524290:CKE524291 CTV524290:CUA524291 DDR524290:DDW524291 DNN524290:DNS524291 DXJ524290:DXO524291 EHF524290:EHK524291 ERB524290:ERG524291 FAX524290:FBC524291 FKT524290:FKY524291 FUP524290:FUU524291 GEL524290:GEQ524291 GOH524290:GOM524291 GYD524290:GYI524291 HHZ524290:HIE524291 HRV524290:HSA524291 IBR524290:IBW524291 ILN524290:ILS524291 IVJ524290:IVO524291 JFF524290:JFK524291 JPB524290:JPG524291 JYX524290:JZC524291 KIT524290:KIY524291 KSP524290:KSU524291 LCL524290:LCQ524291 LMH524290:LMM524291 LWD524290:LWI524291 MFZ524290:MGE524291 MPV524290:MQA524291 MZR524290:MZW524291 NJN524290:NJS524291 NTJ524290:NTO524291 ODF524290:ODK524291 ONB524290:ONG524291 OWX524290:OXC524291 PGT524290:PGY524291 PQP524290:PQU524291 QAL524290:QAQ524291 QKH524290:QKM524291 QUD524290:QUI524291 RDZ524290:REE524291 RNV524290:ROA524291 RXR524290:RXW524291 SHN524290:SHS524291 SRJ524290:SRO524291 TBF524290:TBK524291 TLB524290:TLG524291 TUX524290:TVC524291 UET524290:UEY524291 UOP524290:UOU524291 UYL524290:UYQ524291 VIH524290:VIM524291 VSD524290:VSI524291 WBZ524290:WCE524291 WLV524290:WMA524291 WVR524290:WVW524291 G589826:O589827 JF589826:JK589827 TB589826:TG589827 ACX589826:ADC589827 AMT589826:AMY589827 AWP589826:AWU589827 BGL589826:BGQ589827 BQH589826:BQM589827 CAD589826:CAI589827 CJZ589826:CKE589827 CTV589826:CUA589827 DDR589826:DDW589827 DNN589826:DNS589827 DXJ589826:DXO589827 EHF589826:EHK589827 ERB589826:ERG589827 FAX589826:FBC589827 FKT589826:FKY589827 FUP589826:FUU589827 GEL589826:GEQ589827 GOH589826:GOM589827 GYD589826:GYI589827 HHZ589826:HIE589827 HRV589826:HSA589827 IBR589826:IBW589827 ILN589826:ILS589827 IVJ589826:IVO589827 JFF589826:JFK589827 JPB589826:JPG589827 JYX589826:JZC589827 KIT589826:KIY589827 KSP589826:KSU589827 LCL589826:LCQ589827 LMH589826:LMM589827 LWD589826:LWI589827 MFZ589826:MGE589827 MPV589826:MQA589827 MZR589826:MZW589827 NJN589826:NJS589827 NTJ589826:NTO589827 ODF589826:ODK589827 ONB589826:ONG589827 OWX589826:OXC589827 PGT589826:PGY589827 PQP589826:PQU589827 QAL589826:QAQ589827 QKH589826:QKM589827 QUD589826:QUI589827 RDZ589826:REE589827 RNV589826:ROA589827 RXR589826:RXW589827 SHN589826:SHS589827 SRJ589826:SRO589827 TBF589826:TBK589827 TLB589826:TLG589827 TUX589826:TVC589827 UET589826:UEY589827 UOP589826:UOU589827 UYL589826:UYQ589827 VIH589826:VIM589827 VSD589826:VSI589827 WBZ589826:WCE589827 WLV589826:WMA589827 WVR589826:WVW589827 G655362:O655363 JF655362:JK655363 TB655362:TG655363 ACX655362:ADC655363 AMT655362:AMY655363 AWP655362:AWU655363 BGL655362:BGQ655363 BQH655362:BQM655363 CAD655362:CAI655363 CJZ655362:CKE655363 CTV655362:CUA655363 DDR655362:DDW655363 DNN655362:DNS655363 DXJ655362:DXO655363 EHF655362:EHK655363 ERB655362:ERG655363 FAX655362:FBC655363 FKT655362:FKY655363 FUP655362:FUU655363 GEL655362:GEQ655363 GOH655362:GOM655363 GYD655362:GYI655363 HHZ655362:HIE655363 HRV655362:HSA655363 IBR655362:IBW655363 ILN655362:ILS655363 IVJ655362:IVO655363 JFF655362:JFK655363 JPB655362:JPG655363 JYX655362:JZC655363 KIT655362:KIY655363 KSP655362:KSU655363 LCL655362:LCQ655363 LMH655362:LMM655363 LWD655362:LWI655363 MFZ655362:MGE655363 MPV655362:MQA655363 MZR655362:MZW655363 NJN655362:NJS655363 NTJ655362:NTO655363 ODF655362:ODK655363 ONB655362:ONG655363 OWX655362:OXC655363 PGT655362:PGY655363 PQP655362:PQU655363 QAL655362:QAQ655363 QKH655362:QKM655363 QUD655362:QUI655363 RDZ655362:REE655363 RNV655362:ROA655363 RXR655362:RXW655363 SHN655362:SHS655363 SRJ655362:SRO655363 TBF655362:TBK655363 TLB655362:TLG655363 TUX655362:TVC655363 UET655362:UEY655363 UOP655362:UOU655363 UYL655362:UYQ655363 VIH655362:VIM655363 VSD655362:VSI655363 WBZ655362:WCE655363 WLV655362:WMA655363 WVR655362:WVW655363 G720898:O720899 JF720898:JK720899 TB720898:TG720899 ACX720898:ADC720899 AMT720898:AMY720899 AWP720898:AWU720899 BGL720898:BGQ720899 BQH720898:BQM720899 CAD720898:CAI720899 CJZ720898:CKE720899 CTV720898:CUA720899 DDR720898:DDW720899 DNN720898:DNS720899 DXJ720898:DXO720899 EHF720898:EHK720899 ERB720898:ERG720899 FAX720898:FBC720899 FKT720898:FKY720899 FUP720898:FUU720899 GEL720898:GEQ720899 GOH720898:GOM720899 GYD720898:GYI720899 HHZ720898:HIE720899 HRV720898:HSA720899 IBR720898:IBW720899 ILN720898:ILS720899 IVJ720898:IVO720899 JFF720898:JFK720899 JPB720898:JPG720899 JYX720898:JZC720899 KIT720898:KIY720899 KSP720898:KSU720899 LCL720898:LCQ720899 LMH720898:LMM720899 LWD720898:LWI720899 MFZ720898:MGE720899 MPV720898:MQA720899 MZR720898:MZW720899 NJN720898:NJS720899 NTJ720898:NTO720899 ODF720898:ODK720899 ONB720898:ONG720899 OWX720898:OXC720899 PGT720898:PGY720899 PQP720898:PQU720899 QAL720898:QAQ720899 QKH720898:QKM720899 QUD720898:QUI720899 RDZ720898:REE720899 RNV720898:ROA720899 RXR720898:RXW720899 SHN720898:SHS720899 SRJ720898:SRO720899 TBF720898:TBK720899 TLB720898:TLG720899 TUX720898:TVC720899 UET720898:UEY720899 UOP720898:UOU720899 UYL720898:UYQ720899 VIH720898:VIM720899 VSD720898:VSI720899 WBZ720898:WCE720899 WLV720898:WMA720899 WVR720898:WVW720899 G786434:O786435 JF786434:JK786435 TB786434:TG786435 ACX786434:ADC786435 AMT786434:AMY786435 AWP786434:AWU786435 BGL786434:BGQ786435 BQH786434:BQM786435 CAD786434:CAI786435 CJZ786434:CKE786435 CTV786434:CUA786435 DDR786434:DDW786435 DNN786434:DNS786435 DXJ786434:DXO786435 EHF786434:EHK786435 ERB786434:ERG786435 FAX786434:FBC786435 FKT786434:FKY786435 FUP786434:FUU786435 GEL786434:GEQ786435 GOH786434:GOM786435 GYD786434:GYI786435 HHZ786434:HIE786435 HRV786434:HSA786435 IBR786434:IBW786435 ILN786434:ILS786435 IVJ786434:IVO786435 JFF786434:JFK786435 JPB786434:JPG786435 JYX786434:JZC786435 KIT786434:KIY786435 KSP786434:KSU786435 LCL786434:LCQ786435 LMH786434:LMM786435 LWD786434:LWI786435 MFZ786434:MGE786435 MPV786434:MQA786435 MZR786434:MZW786435 NJN786434:NJS786435 NTJ786434:NTO786435 ODF786434:ODK786435 ONB786434:ONG786435 OWX786434:OXC786435 PGT786434:PGY786435 PQP786434:PQU786435 QAL786434:QAQ786435 QKH786434:QKM786435 QUD786434:QUI786435 RDZ786434:REE786435 RNV786434:ROA786435 RXR786434:RXW786435 SHN786434:SHS786435 SRJ786434:SRO786435 TBF786434:TBK786435 TLB786434:TLG786435 TUX786434:TVC786435 UET786434:UEY786435 UOP786434:UOU786435 UYL786434:UYQ786435 VIH786434:VIM786435 VSD786434:VSI786435 WBZ786434:WCE786435 WLV786434:WMA786435 WVR786434:WVW786435 G851970:O851971 JF851970:JK851971 TB851970:TG851971 ACX851970:ADC851971 AMT851970:AMY851971 AWP851970:AWU851971 BGL851970:BGQ851971 BQH851970:BQM851971 CAD851970:CAI851971 CJZ851970:CKE851971 CTV851970:CUA851971 DDR851970:DDW851971 DNN851970:DNS851971 DXJ851970:DXO851971 EHF851970:EHK851971 ERB851970:ERG851971 FAX851970:FBC851971 FKT851970:FKY851971 FUP851970:FUU851971 GEL851970:GEQ851971 GOH851970:GOM851971 GYD851970:GYI851971 HHZ851970:HIE851971 HRV851970:HSA851971 IBR851970:IBW851971 ILN851970:ILS851971 IVJ851970:IVO851971 JFF851970:JFK851971 JPB851970:JPG851971 JYX851970:JZC851971 KIT851970:KIY851971 KSP851970:KSU851971 LCL851970:LCQ851971 LMH851970:LMM851971 LWD851970:LWI851971 MFZ851970:MGE851971 MPV851970:MQA851971 MZR851970:MZW851971 NJN851970:NJS851971 NTJ851970:NTO851971 ODF851970:ODK851971 ONB851970:ONG851971 OWX851970:OXC851971 PGT851970:PGY851971 PQP851970:PQU851971 QAL851970:QAQ851971 QKH851970:QKM851971 QUD851970:QUI851971 RDZ851970:REE851971 RNV851970:ROA851971 RXR851970:RXW851971 SHN851970:SHS851971 SRJ851970:SRO851971 TBF851970:TBK851971 TLB851970:TLG851971 TUX851970:TVC851971 UET851970:UEY851971 UOP851970:UOU851971 UYL851970:UYQ851971 VIH851970:VIM851971 VSD851970:VSI851971 WBZ851970:WCE851971 WLV851970:WMA851971 WVR851970:WVW851971 G917506:O917507 JF917506:JK917507 TB917506:TG917507 ACX917506:ADC917507 AMT917506:AMY917507 AWP917506:AWU917507 BGL917506:BGQ917507 BQH917506:BQM917507 CAD917506:CAI917507 CJZ917506:CKE917507 CTV917506:CUA917507 DDR917506:DDW917507 DNN917506:DNS917507 DXJ917506:DXO917507 EHF917506:EHK917507 ERB917506:ERG917507 FAX917506:FBC917507 FKT917506:FKY917507 FUP917506:FUU917507 GEL917506:GEQ917507 GOH917506:GOM917507 GYD917506:GYI917507 HHZ917506:HIE917507 HRV917506:HSA917507 IBR917506:IBW917507 ILN917506:ILS917507 IVJ917506:IVO917507 JFF917506:JFK917507 JPB917506:JPG917507 JYX917506:JZC917507 KIT917506:KIY917507 KSP917506:KSU917507 LCL917506:LCQ917507 LMH917506:LMM917507 LWD917506:LWI917507 MFZ917506:MGE917507 MPV917506:MQA917507 MZR917506:MZW917507 NJN917506:NJS917507 NTJ917506:NTO917507 ODF917506:ODK917507 ONB917506:ONG917507 OWX917506:OXC917507 PGT917506:PGY917507 PQP917506:PQU917507 QAL917506:QAQ917507 QKH917506:QKM917507 QUD917506:QUI917507 RDZ917506:REE917507 RNV917506:ROA917507 RXR917506:RXW917507 SHN917506:SHS917507 SRJ917506:SRO917507 TBF917506:TBK917507 TLB917506:TLG917507 TUX917506:TVC917507 UET917506:UEY917507 UOP917506:UOU917507 UYL917506:UYQ917507 VIH917506:VIM917507 VSD917506:VSI917507 WBZ917506:WCE917507 WLV917506:WMA917507 WVR917506:WVW917507 G983042:O983043 JF983042:JK983043 TB983042:TG983043 ACX983042:ADC983043 AMT983042:AMY983043 AWP983042:AWU983043 BGL983042:BGQ983043 BQH983042:BQM983043 CAD983042:CAI983043 CJZ983042:CKE983043 CTV983042:CUA983043 DDR983042:DDW983043 DNN983042:DNS983043 DXJ983042:DXO983043 EHF983042:EHK983043 ERB983042:ERG983043 FAX983042:FBC983043 FKT983042:FKY983043 FUP983042:FUU983043 GEL983042:GEQ983043 GOH983042:GOM983043 GYD983042:GYI983043 HHZ983042:HIE983043 HRV983042:HSA983043 IBR983042:IBW983043 ILN983042:ILS983043 IVJ983042:IVO983043 JFF983042:JFK983043 JPB983042:JPG983043 JYX983042:JZC983043 KIT983042:KIY983043 KSP983042:KSU983043 LCL983042:LCQ983043 LMH983042:LMM983043 LWD983042:LWI983043 MFZ983042:MGE983043 MPV983042:MQA983043 MZR983042:MZW983043 NJN983042:NJS983043 NTJ983042:NTO983043 ODF983042:ODK983043 ONB983042:ONG983043 OWX983042:OXC983043 PGT983042:PGY983043 PQP983042:PQU983043 QAL983042:QAQ983043 QKH983042:QKM983043 QUD983042:QUI983043 RDZ983042:REE983043 RNV983042:ROA983043 RXR983042:RXW983043 SHN983042:SHS983043 SRJ983042:SRO983043 TBF983042:TBK983043 TLB983042:TLG983043 TUX983042:TVC983043 UET983042:UEY983043 UOP983042:UOU983043 UYL983042:UYQ983043 VIH983042:VIM983043 VSD983042:VSI983043 WBZ983042:WCE983043 WLV983042:WMA983043 WVR983042:WVW983043 G65541:O65542 JF65541:JK65542 TB65541:TG65542 ACX65541:ADC65542 AMT65541:AMY65542 AWP65541:AWU65542 BGL65541:BGQ65542 BQH65541:BQM65542 CAD65541:CAI65542 CJZ65541:CKE65542 CTV65541:CUA65542 DDR65541:DDW65542 DNN65541:DNS65542 DXJ65541:DXO65542 EHF65541:EHK65542 ERB65541:ERG65542 FAX65541:FBC65542 FKT65541:FKY65542 FUP65541:FUU65542 GEL65541:GEQ65542 GOH65541:GOM65542 GYD65541:GYI65542 HHZ65541:HIE65542 HRV65541:HSA65542 IBR65541:IBW65542 ILN65541:ILS65542 IVJ65541:IVO65542 JFF65541:JFK65542 JPB65541:JPG65542 JYX65541:JZC65542 KIT65541:KIY65542 KSP65541:KSU65542 LCL65541:LCQ65542 LMH65541:LMM65542 LWD65541:LWI65542 MFZ65541:MGE65542 MPV65541:MQA65542 MZR65541:MZW65542 NJN65541:NJS65542 NTJ65541:NTO65542 ODF65541:ODK65542 ONB65541:ONG65542 OWX65541:OXC65542 PGT65541:PGY65542 PQP65541:PQU65542 QAL65541:QAQ65542 QKH65541:QKM65542 QUD65541:QUI65542 RDZ65541:REE65542 RNV65541:ROA65542 RXR65541:RXW65542 SHN65541:SHS65542 SRJ65541:SRO65542 TBF65541:TBK65542 TLB65541:TLG65542 TUX65541:TVC65542 UET65541:UEY65542 UOP65541:UOU65542 UYL65541:UYQ65542 VIH65541:VIM65542 VSD65541:VSI65542 WBZ65541:WCE65542 WLV65541:WMA65542 WVR65541:WVW65542 G131077:O131078 JF131077:JK131078 TB131077:TG131078 ACX131077:ADC131078 AMT131077:AMY131078 AWP131077:AWU131078 BGL131077:BGQ131078 BQH131077:BQM131078 CAD131077:CAI131078 CJZ131077:CKE131078 CTV131077:CUA131078 DDR131077:DDW131078 DNN131077:DNS131078 DXJ131077:DXO131078 EHF131077:EHK131078 ERB131077:ERG131078 FAX131077:FBC131078 FKT131077:FKY131078 FUP131077:FUU131078 GEL131077:GEQ131078 GOH131077:GOM131078 GYD131077:GYI131078 HHZ131077:HIE131078 HRV131077:HSA131078 IBR131077:IBW131078 ILN131077:ILS131078 IVJ131077:IVO131078 JFF131077:JFK131078 JPB131077:JPG131078 JYX131077:JZC131078 KIT131077:KIY131078 KSP131077:KSU131078 LCL131077:LCQ131078 LMH131077:LMM131078 LWD131077:LWI131078 MFZ131077:MGE131078 MPV131077:MQA131078 MZR131077:MZW131078 NJN131077:NJS131078 NTJ131077:NTO131078 ODF131077:ODK131078 ONB131077:ONG131078 OWX131077:OXC131078 PGT131077:PGY131078 PQP131077:PQU131078 QAL131077:QAQ131078 QKH131077:QKM131078 QUD131077:QUI131078 RDZ131077:REE131078 RNV131077:ROA131078 RXR131077:RXW131078 SHN131077:SHS131078 SRJ131077:SRO131078 TBF131077:TBK131078 TLB131077:TLG131078 TUX131077:TVC131078 UET131077:UEY131078 UOP131077:UOU131078 UYL131077:UYQ131078 VIH131077:VIM131078 VSD131077:VSI131078 WBZ131077:WCE131078 WLV131077:WMA131078 WVR131077:WVW131078 G196613:O196614 JF196613:JK196614 TB196613:TG196614 ACX196613:ADC196614 AMT196613:AMY196614 AWP196613:AWU196614 BGL196613:BGQ196614 BQH196613:BQM196614 CAD196613:CAI196614 CJZ196613:CKE196614 CTV196613:CUA196614 DDR196613:DDW196614 DNN196613:DNS196614 DXJ196613:DXO196614 EHF196613:EHK196614 ERB196613:ERG196614 FAX196613:FBC196614 FKT196613:FKY196614 FUP196613:FUU196614 GEL196613:GEQ196614 GOH196613:GOM196614 GYD196613:GYI196614 HHZ196613:HIE196614 HRV196613:HSA196614 IBR196613:IBW196614 ILN196613:ILS196614 IVJ196613:IVO196614 JFF196613:JFK196614 JPB196613:JPG196614 JYX196613:JZC196614 KIT196613:KIY196614 KSP196613:KSU196614 LCL196613:LCQ196614 LMH196613:LMM196614 LWD196613:LWI196614 MFZ196613:MGE196614 MPV196613:MQA196614 MZR196613:MZW196614 NJN196613:NJS196614 NTJ196613:NTO196614 ODF196613:ODK196614 ONB196613:ONG196614 OWX196613:OXC196614 PGT196613:PGY196614 PQP196613:PQU196614 QAL196613:QAQ196614 QKH196613:QKM196614 QUD196613:QUI196614 RDZ196613:REE196614 RNV196613:ROA196614 RXR196613:RXW196614 SHN196613:SHS196614 SRJ196613:SRO196614 TBF196613:TBK196614 TLB196613:TLG196614 TUX196613:TVC196614 UET196613:UEY196614 UOP196613:UOU196614 UYL196613:UYQ196614 VIH196613:VIM196614 VSD196613:VSI196614 WBZ196613:WCE196614 WLV196613:WMA196614 WVR196613:WVW196614 G262149:O262150 JF262149:JK262150 TB262149:TG262150 ACX262149:ADC262150 AMT262149:AMY262150 AWP262149:AWU262150 BGL262149:BGQ262150 BQH262149:BQM262150 CAD262149:CAI262150 CJZ262149:CKE262150 CTV262149:CUA262150 DDR262149:DDW262150 DNN262149:DNS262150 DXJ262149:DXO262150 EHF262149:EHK262150 ERB262149:ERG262150 FAX262149:FBC262150 FKT262149:FKY262150 FUP262149:FUU262150 GEL262149:GEQ262150 GOH262149:GOM262150 GYD262149:GYI262150 HHZ262149:HIE262150 HRV262149:HSA262150 IBR262149:IBW262150 ILN262149:ILS262150 IVJ262149:IVO262150 JFF262149:JFK262150 JPB262149:JPG262150 JYX262149:JZC262150 KIT262149:KIY262150 KSP262149:KSU262150 LCL262149:LCQ262150 LMH262149:LMM262150 LWD262149:LWI262150 MFZ262149:MGE262150 MPV262149:MQA262150 MZR262149:MZW262150 NJN262149:NJS262150 NTJ262149:NTO262150 ODF262149:ODK262150 ONB262149:ONG262150 OWX262149:OXC262150 PGT262149:PGY262150 PQP262149:PQU262150 QAL262149:QAQ262150 QKH262149:QKM262150 QUD262149:QUI262150 RDZ262149:REE262150 RNV262149:ROA262150 RXR262149:RXW262150 SHN262149:SHS262150 SRJ262149:SRO262150 TBF262149:TBK262150 TLB262149:TLG262150 TUX262149:TVC262150 UET262149:UEY262150 UOP262149:UOU262150 UYL262149:UYQ262150 VIH262149:VIM262150 VSD262149:VSI262150 WBZ262149:WCE262150 WLV262149:WMA262150 WVR262149:WVW262150 G327685:O327686 JF327685:JK327686 TB327685:TG327686 ACX327685:ADC327686 AMT327685:AMY327686 AWP327685:AWU327686 BGL327685:BGQ327686 BQH327685:BQM327686 CAD327685:CAI327686 CJZ327685:CKE327686 CTV327685:CUA327686 DDR327685:DDW327686 DNN327685:DNS327686 DXJ327685:DXO327686 EHF327685:EHK327686 ERB327685:ERG327686 FAX327685:FBC327686 FKT327685:FKY327686 FUP327685:FUU327686 GEL327685:GEQ327686 GOH327685:GOM327686 GYD327685:GYI327686 HHZ327685:HIE327686 HRV327685:HSA327686 IBR327685:IBW327686 ILN327685:ILS327686 IVJ327685:IVO327686 JFF327685:JFK327686 JPB327685:JPG327686 JYX327685:JZC327686 KIT327685:KIY327686 KSP327685:KSU327686 LCL327685:LCQ327686 LMH327685:LMM327686 LWD327685:LWI327686 MFZ327685:MGE327686 MPV327685:MQA327686 MZR327685:MZW327686 NJN327685:NJS327686 NTJ327685:NTO327686 ODF327685:ODK327686 ONB327685:ONG327686 OWX327685:OXC327686 PGT327685:PGY327686 PQP327685:PQU327686 QAL327685:QAQ327686 QKH327685:QKM327686 QUD327685:QUI327686 RDZ327685:REE327686 RNV327685:ROA327686 RXR327685:RXW327686 SHN327685:SHS327686 SRJ327685:SRO327686 TBF327685:TBK327686 TLB327685:TLG327686 TUX327685:TVC327686 UET327685:UEY327686 UOP327685:UOU327686 UYL327685:UYQ327686 VIH327685:VIM327686 VSD327685:VSI327686 WBZ327685:WCE327686 WLV327685:WMA327686 WVR327685:WVW327686 G393221:O393222 JF393221:JK393222 TB393221:TG393222 ACX393221:ADC393222 AMT393221:AMY393222 AWP393221:AWU393222 BGL393221:BGQ393222 BQH393221:BQM393222 CAD393221:CAI393222 CJZ393221:CKE393222 CTV393221:CUA393222 DDR393221:DDW393222 DNN393221:DNS393222 DXJ393221:DXO393222 EHF393221:EHK393222 ERB393221:ERG393222 FAX393221:FBC393222 FKT393221:FKY393222 FUP393221:FUU393222 GEL393221:GEQ393222 GOH393221:GOM393222 GYD393221:GYI393222 HHZ393221:HIE393222 HRV393221:HSA393222 IBR393221:IBW393222 ILN393221:ILS393222 IVJ393221:IVO393222 JFF393221:JFK393222 JPB393221:JPG393222 JYX393221:JZC393222 KIT393221:KIY393222 KSP393221:KSU393222 LCL393221:LCQ393222 LMH393221:LMM393222 LWD393221:LWI393222 MFZ393221:MGE393222 MPV393221:MQA393222 MZR393221:MZW393222 NJN393221:NJS393222 NTJ393221:NTO393222 ODF393221:ODK393222 ONB393221:ONG393222 OWX393221:OXC393222 PGT393221:PGY393222 PQP393221:PQU393222 QAL393221:QAQ393222 QKH393221:QKM393222 QUD393221:QUI393222 RDZ393221:REE393222 RNV393221:ROA393222 RXR393221:RXW393222 SHN393221:SHS393222 SRJ393221:SRO393222 TBF393221:TBK393222 TLB393221:TLG393222 TUX393221:TVC393222 UET393221:UEY393222 UOP393221:UOU393222 UYL393221:UYQ393222 VIH393221:VIM393222 VSD393221:VSI393222 WBZ393221:WCE393222 WLV393221:WMA393222 WVR393221:WVW393222 G458757:O458758 JF458757:JK458758 TB458757:TG458758 ACX458757:ADC458758 AMT458757:AMY458758 AWP458757:AWU458758 BGL458757:BGQ458758 BQH458757:BQM458758 CAD458757:CAI458758 CJZ458757:CKE458758 CTV458757:CUA458758 DDR458757:DDW458758 DNN458757:DNS458758 DXJ458757:DXO458758 EHF458757:EHK458758 ERB458757:ERG458758 FAX458757:FBC458758 FKT458757:FKY458758 FUP458757:FUU458758 GEL458757:GEQ458758 GOH458757:GOM458758 GYD458757:GYI458758 HHZ458757:HIE458758 HRV458757:HSA458758 IBR458757:IBW458758 ILN458757:ILS458758 IVJ458757:IVO458758 JFF458757:JFK458758 JPB458757:JPG458758 JYX458757:JZC458758 KIT458757:KIY458758 KSP458757:KSU458758 LCL458757:LCQ458758 LMH458757:LMM458758 LWD458757:LWI458758 MFZ458757:MGE458758 MPV458757:MQA458758 MZR458757:MZW458758 NJN458757:NJS458758 NTJ458757:NTO458758 ODF458757:ODK458758 ONB458757:ONG458758 OWX458757:OXC458758 PGT458757:PGY458758 PQP458757:PQU458758 QAL458757:QAQ458758 QKH458757:QKM458758 QUD458757:QUI458758 RDZ458757:REE458758 RNV458757:ROA458758 RXR458757:RXW458758 SHN458757:SHS458758 SRJ458757:SRO458758 TBF458757:TBK458758 TLB458757:TLG458758 TUX458757:TVC458758 UET458757:UEY458758 UOP458757:UOU458758 UYL458757:UYQ458758 VIH458757:VIM458758 VSD458757:VSI458758 WBZ458757:WCE458758 WLV458757:WMA458758 WVR458757:WVW458758 G524293:O524294 JF524293:JK524294 TB524293:TG524294 ACX524293:ADC524294 AMT524293:AMY524294 AWP524293:AWU524294 BGL524293:BGQ524294 BQH524293:BQM524294 CAD524293:CAI524294 CJZ524293:CKE524294 CTV524293:CUA524294 DDR524293:DDW524294 DNN524293:DNS524294 DXJ524293:DXO524294 EHF524293:EHK524294 ERB524293:ERG524294 FAX524293:FBC524294 FKT524293:FKY524294 FUP524293:FUU524294 GEL524293:GEQ524294 GOH524293:GOM524294 GYD524293:GYI524294 HHZ524293:HIE524294 HRV524293:HSA524294 IBR524293:IBW524294 ILN524293:ILS524294 IVJ524293:IVO524294 JFF524293:JFK524294 JPB524293:JPG524294 JYX524293:JZC524294 KIT524293:KIY524294 KSP524293:KSU524294 LCL524293:LCQ524294 LMH524293:LMM524294 LWD524293:LWI524294 MFZ524293:MGE524294 MPV524293:MQA524294 MZR524293:MZW524294 NJN524293:NJS524294 NTJ524293:NTO524294 ODF524293:ODK524294 ONB524293:ONG524294 OWX524293:OXC524294 PGT524293:PGY524294 PQP524293:PQU524294 QAL524293:QAQ524294 QKH524293:QKM524294 QUD524293:QUI524294 RDZ524293:REE524294 RNV524293:ROA524294 RXR524293:RXW524294 SHN524293:SHS524294 SRJ524293:SRO524294 TBF524293:TBK524294 TLB524293:TLG524294 TUX524293:TVC524294 UET524293:UEY524294 UOP524293:UOU524294 UYL524293:UYQ524294 VIH524293:VIM524294 VSD524293:VSI524294 WBZ524293:WCE524294 WLV524293:WMA524294 WVR524293:WVW524294 G589829:O589830 JF589829:JK589830 TB589829:TG589830 ACX589829:ADC589830 AMT589829:AMY589830 AWP589829:AWU589830 BGL589829:BGQ589830 BQH589829:BQM589830 CAD589829:CAI589830 CJZ589829:CKE589830 CTV589829:CUA589830 DDR589829:DDW589830 DNN589829:DNS589830 DXJ589829:DXO589830 EHF589829:EHK589830 ERB589829:ERG589830 FAX589829:FBC589830 FKT589829:FKY589830 FUP589829:FUU589830 GEL589829:GEQ589830 GOH589829:GOM589830 GYD589829:GYI589830 HHZ589829:HIE589830 HRV589829:HSA589830 IBR589829:IBW589830 ILN589829:ILS589830 IVJ589829:IVO589830 JFF589829:JFK589830 JPB589829:JPG589830 JYX589829:JZC589830 KIT589829:KIY589830 KSP589829:KSU589830 LCL589829:LCQ589830 LMH589829:LMM589830 LWD589829:LWI589830 MFZ589829:MGE589830 MPV589829:MQA589830 MZR589829:MZW589830 NJN589829:NJS589830 NTJ589829:NTO589830 ODF589829:ODK589830 ONB589829:ONG589830 OWX589829:OXC589830 PGT589829:PGY589830 PQP589829:PQU589830 QAL589829:QAQ589830 QKH589829:QKM589830 QUD589829:QUI589830 RDZ589829:REE589830 RNV589829:ROA589830 RXR589829:RXW589830 SHN589829:SHS589830 SRJ589829:SRO589830 TBF589829:TBK589830 TLB589829:TLG589830 TUX589829:TVC589830 UET589829:UEY589830 UOP589829:UOU589830 UYL589829:UYQ589830 VIH589829:VIM589830 VSD589829:VSI589830 WBZ589829:WCE589830 WLV589829:WMA589830 WVR589829:WVW589830 G655365:O655366 JF655365:JK655366 TB655365:TG655366 ACX655365:ADC655366 AMT655365:AMY655366 AWP655365:AWU655366 BGL655365:BGQ655366 BQH655365:BQM655366 CAD655365:CAI655366 CJZ655365:CKE655366 CTV655365:CUA655366 DDR655365:DDW655366 DNN655365:DNS655366 DXJ655365:DXO655366 EHF655365:EHK655366 ERB655365:ERG655366 FAX655365:FBC655366 FKT655365:FKY655366 FUP655365:FUU655366 GEL655365:GEQ655366 GOH655365:GOM655366 GYD655365:GYI655366 HHZ655365:HIE655366 HRV655365:HSA655366 IBR655365:IBW655366 ILN655365:ILS655366 IVJ655365:IVO655366 JFF655365:JFK655366 JPB655365:JPG655366 JYX655365:JZC655366 KIT655365:KIY655366 KSP655365:KSU655366 LCL655365:LCQ655366 LMH655365:LMM655366 LWD655365:LWI655366 MFZ655365:MGE655366 MPV655365:MQA655366 MZR655365:MZW655366 NJN655365:NJS655366 NTJ655365:NTO655366 ODF655365:ODK655366 ONB655365:ONG655366 OWX655365:OXC655366 PGT655365:PGY655366 PQP655365:PQU655366 QAL655365:QAQ655366 QKH655365:QKM655366 QUD655365:QUI655366 RDZ655365:REE655366 RNV655365:ROA655366 RXR655365:RXW655366 SHN655365:SHS655366 SRJ655365:SRO655366 TBF655365:TBK655366 TLB655365:TLG655366 TUX655365:TVC655366 UET655365:UEY655366 UOP655365:UOU655366 UYL655365:UYQ655366 VIH655365:VIM655366 VSD655365:VSI655366 WBZ655365:WCE655366 WLV655365:WMA655366 WVR655365:WVW655366 G720901:O720902 JF720901:JK720902 TB720901:TG720902 ACX720901:ADC720902 AMT720901:AMY720902 AWP720901:AWU720902 BGL720901:BGQ720902 BQH720901:BQM720902 CAD720901:CAI720902 CJZ720901:CKE720902 CTV720901:CUA720902 DDR720901:DDW720902 DNN720901:DNS720902 DXJ720901:DXO720902 EHF720901:EHK720902 ERB720901:ERG720902 FAX720901:FBC720902 FKT720901:FKY720902 FUP720901:FUU720902 GEL720901:GEQ720902 GOH720901:GOM720902 GYD720901:GYI720902 HHZ720901:HIE720902 HRV720901:HSA720902 IBR720901:IBW720902 ILN720901:ILS720902 IVJ720901:IVO720902 JFF720901:JFK720902 JPB720901:JPG720902 JYX720901:JZC720902 KIT720901:KIY720902 KSP720901:KSU720902 LCL720901:LCQ720902 LMH720901:LMM720902 LWD720901:LWI720902 MFZ720901:MGE720902 MPV720901:MQA720902 MZR720901:MZW720902 NJN720901:NJS720902 NTJ720901:NTO720902 ODF720901:ODK720902 ONB720901:ONG720902 OWX720901:OXC720902 PGT720901:PGY720902 PQP720901:PQU720902 QAL720901:QAQ720902 QKH720901:QKM720902 QUD720901:QUI720902 RDZ720901:REE720902 RNV720901:ROA720902 RXR720901:RXW720902 SHN720901:SHS720902 SRJ720901:SRO720902 TBF720901:TBK720902 TLB720901:TLG720902 TUX720901:TVC720902 UET720901:UEY720902 UOP720901:UOU720902 UYL720901:UYQ720902 VIH720901:VIM720902 VSD720901:VSI720902 WBZ720901:WCE720902 WLV720901:WMA720902 WVR720901:WVW720902 G786437:O786438 JF786437:JK786438 TB786437:TG786438 ACX786437:ADC786438 AMT786437:AMY786438 AWP786437:AWU786438 BGL786437:BGQ786438 BQH786437:BQM786438 CAD786437:CAI786438 CJZ786437:CKE786438 CTV786437:CUA786438 DDR786437:DDW786438 DNN786437:DNS786438 DXJ786437:DXO786438 EHF786437:EHK786438 ERB786437:ERG786438 FAX786437:FBC786438 FKT786437:FKY786438 FUP786437:FUU786438 GEL786437:GEQ786438 GOH786437:GOM786438 GYD786437:GYI786438 HHZ786437:HIE786438 HRV786437:HSA786438 IBR786437:IBW786438 ILN786437:ILS786438 IVJ786437:IVO786438 JFF786437:JFK786438 JPB786437:JPG786438 JYX786437:JZC786438 KIT786437:KIY786438 KSP786437:KSU786438 LCL786437:LCQ786438 LMH786437:LMM786438 LWD786437:LWI786438 MFZ786437:MGE786438 MPV786437:MQA786438 MZR786437:MZW786438 NJN786437:NJS786438 NTJ786437:NTO786438 ODF786437:ODK786438 ONB786437:ONG786438 OWX786437:OXC786438 PGT786437:PGY786438 PQP786437:PQU786438 QAL786437:QAQ786438 QKH786437:QKM786438 QUD786437:QUI786438 RDZ786437:REE786438 RNV786437:ROA786438 RXR786437:RXW786438 SHN786437:SHS786438 SRJ786437:SRO786438 TBF786437:TBK786438 TLB786437:TLG786438 TUX786437:TVC786438 UET786437:UEY786438 UOP786437:UOU786438 UYL786437:UYQ786438 VIH786437:VIM786438 VSD786437:VSI786438 WBZ786437:WCE786438 WLV786437:WMA786438 WVR786437:WVW786438 G851973:O851974 JF851973:JK851974 TB851973:TG851974 ACX851973:ADC851974 AMT851973:AMY851974 AWP851973:AWU851974 BGL851973:BGQ851974 BQH851973:BQM851974 CAD851973:CAI851974 CJZ851973:CKE851974 CTV851973:CUA851974 DDR851973:DDW851974 DNN851973:DNS851974 DXJ851973:DXO851974 EHF851973:EHK851974 ERB851973:ERG851974 FAX851973:FBC851974 FKT851973:FKY851974 FUP851973:FUU851974 GEL851973:GEQ851974 GOH851973:GOM851974 GYD851973:GYI851974 HHZ851973:HIE851974 HRV851973:HSA851974 IBR851973:IBW851974 ILN851973:ILS851974 IVJ851973:IVO851974 JFF851973:JFK851974 JPB851973:JPG851974 JYX851973:JZC851974 KIT851973:KIY851974 KSP851973:KSU851974 LCL851973:LCQ851974 LMH851973:LMM851974 LWD851973:LWI851974 MFZ851973:MGE851974 MPV851973:MQA851974 MZR851973:MZW851974 NJN851973:NJS851974 NTJ851973:NTO851974 ODF851973:ODK851974 ONB851973:ONG851974 OWX851973:OXC851974 PGT851973:PGY851974 PQP851973:PQU851974 QAL851973:QAQ851974 QKH851973:QKM851974 QUD851973:QUI851974 RDZ851973:REE851974 RNV851973:ROA851974 RXR851973:RXW851974 SHN851973:SHS851974 SRJ851973:SRO851974 TBF851973:TBK851974 TLB851973:TLG851974 TUX851973:TVC851974 UET851973:UEY851974 UOP851973:UOU851974 UYL851973:UYQ851974 VIH851973:VIM851974 VSD851973:VSI851974 WBZ851973:WCE851974 WLV851973:WMA851974 WVR851973:WVW851974 G917509:O917510 JF917509:JK917510 TB917509:TG917510 ACX917509:ADC917510 AMT917509:AMY917510 AWP917509:AWU917510 BGL917509:BGQ917510 BQH917509:BQM917510 CAD917509:CAI917510 CJZ917509:CKE917510 CTV917509:CUA917510 DDR917509:DDW917510 DNN917509:DNS917510 DXJ917509:DXO917510 EHF917509:EHK917510 ERB917509:ERG917510 FAX917509:FBC917510 FKT917509:FKY917510 FUP917509:FUU917510 GEL917509:GEQ917510 GOH917509:GOM917510 GYD917509:GYI917510 HHZ917509:HIE917510 HRV917509:HSA917510 IBR917509:IBW917510 ILN917509:ILS917510 IVJ917509:IVO917510 JFF917509:JFK917510 JPB917509:JPG917510 JYX917509:JZC917510 KIT917509:KIY917510 KSP917509:KSU917510 LCL917509:LCQ917510 LMH917509:LMM917510 LWD917509:LWI917510 MFZ917509:MGE917510 MPV917509:MQA917510 MZR917509:MZW917510 NJN917509:NJS917510 NTJ917509:NTO917510 ODF917509:ODK917510 ONB917509:ONG917510 OWX917509:OXC917510 PGT917509:PGY917510 PQP917509:PQU917510 QAL917509:QAQ917510 QKH917509:QKM917510 QUD917509:QUI917510 RDZ917509:REE917510 RNV917509:ROA917510 RXR917509:RXW917510 SHN917509:SHS917510 SRJ917509:SRO917510 TBF917509:TBK917510 TLB917509:TLG917510 TUX917509:TVC917510 UET917509:UEY917510 UOP917509:UOU917510 UYL917509:UYQ917510 VIH917509:VIM917510 VSD917509:VSI917510 WBZ917509:WCE917510 WLV917509:WMA917510 WVR917509:WVW917510 G983045:O983046 JF983045:JK983046 TB983045:TG983046 ACX983045:ADC983046 AMT983045:AMY983046 AWP983045:AWU983046 BGL983045:BGQ983046 BQH983045:BQM983046 CAD983045:CAI983046 CJZ983045:CKE983046 CTV983045:CUA983046 DDR983045:DDW983046 DNN983045:DNS983046 DXJ983045:DXO983046 EHF983045:EHK983046 ERB983045:ERG983046 FAX983045:FBC983046 FKT983045:FKY983046 FUP983045:FUU983046 GEL983045:GEQ983046 GOH983045:GOM983046 GYD983045:GYI983046 HHZ983045:HIE983046 HRV983045:HSA983046 IBR983045:IBW983046 ILN983045:ILS983046 IVJ983045:IVO983046 JFF983045:JFK983046 JPB983045:JPG983046 JYX983045:JZC983046 KIT983045:KIY983046 KSP983045:KSU983046 LCL983045:LCQ983046 LMH983045:LMM983046 LWD983045:LWI983046 MFZ983045:MGE983046 MPV983045:MQA983046 MZR983045:MZW983046 NJN983045:NJS983046 NTJ983045:NTO983046 ODF983045:ODK983046 ONB983045:ONG983046 OWX983045:OXC983046 PGT983045:PGY983046 PQP983045:PQU983046 QAL983045:QAQ983046 QKH983045:QKM983046 QUD983045:QUI983046 RDZ983045:REE983046 RNV983045:ROA983046 RXR983045:RXW983046 SHN983045:SHS983046 SRJ983045:SRO983046 TBF983045:TBK983046 TLB983045:TLG983046 TUX983045:TVC983046 UET983045:UEY983046 UOP983045:UOU983046 UYL983045:UYQ983046 VIH983045:VIM983046 VSD983045:VSI983046 WBZ983045:WCE983046 WLV983045:WMA983046 WVR983045:WVW983046 G65544:O65544 JF65544:JK65544 TB65544:TG65544 ACX65544:ADC65544 AMT65544:AMY65544 AWP65544:AWU65544 BGL65544:BGQ65544 BQH65544:BQM65544 CAD65544:CAI65544 CJZ65544:CKE65544 CTV65544:CUA65544 DDR65544:DDW65544 DNN65544:DNS65544 DXJ65544:DXO65544 EHF65544:EHK65544 ERB65544:ERG65544 FAX65544:FBC65544 FKT65544:FKY65544 FUP65544:FUU65544 GEL65544:GEQ65544 GOH65544:GOM65544 GYD65544:GYI65544 HHZ65544:HIE65544 HRV65544:HSA65544 IBR65544:IBW65544 ILN65544:ILS65544 IVJ65544:IVO65544 JFF65544:JFK65544 JPB65544:JPG65544 JYX65544:JZC65544 KIT65544:KIY65544 KSP65544:KSU65544 LCL65544:LCQ65544 LMH65544:LMM65544 LWD65544:LWI65544 MFZ65544:MGE65544 MPV65544:MQA65544 MZR65544:MZW65544 NJN65544:NJS65544 NTJ65544:NTO65544 ODF65544:ODK65544 ONB65544:ONG65544 OWX65544:OXC65544 PGT65544:PGY65544 PQP65544:PQU65544 QAL65544:QAQ65544 QKH65544:QKM65544 QUD65544:QUI65544 RDZ65544:REE65544 RNV65544:ROA65544 RXR65544:RXW65544 SHN65544:SHS65544 SRJ65544:SRO65544 TBF65544:TBK65544 TLB65544:TLG65544 TUX65544:TVC65544 UET65544:UEY65544 UOP65544:UOU65544 UYL65544:UYQ65544 VIH65544:VIM65544 VSD65544:VSI65544 WBZ65544:WCE65544 WLV65544:WMA65544 WVR65544:WVW65544 G131080:O131080 JF131080:JK131080 TB131080:TG131080 ACX131080:ADC131080 AMT131080:AMY131080 AWP131080:AWU131080 BGL131080:BGQ131080 BQH131080:BQM131080 CAD131080:CAI131080 CJZ131080:CKE131080 CTV131080:CUA131080 DDR131080:DDW131080 DNN131080:DNS131080 DXJ131080:DXO131080 EHF131080:EHK131080 ERB131080:ERG131080 FAX131080:FBC131080 FKT131080:FKY131080 FUP131080:FUU131080 GEL131080:GEQ131080 GOH131080:GOM131080 GYD131080:GYI131080 HHZ131080:HIE131080 HRV131080:HSA131080 IBR131080:IBW131080 ILN131080:ILS131080 IVJ131080:IVO131080 JFF131080:JFK131080 JPB131080:JPG131080 JYX131080:JZC131080 KIT131080:KIY131080 KSP131080:KSU131080 LCL131080:LCQ131080 LMH131080:LMM131080 LWD131080:LWI131080 MFZ131080:MGE131080 MPV131080:MQA131080 MZR131080:MZW131080 NJN131080:NJS131080 NTJ131080:NTO131080 ODF131080:ODK131080 ONB131080:ONG131080 OWX131080:OXC131080 PGT131080:PGY131080 PQP131080:PQU131080 QAL131080:QAQ131080 QKH131080:QKM131080 QUD131080:QUI131080 RDZ131080:REE131080 RNV131080:ROA131080 RXR131080:RXW131080 SHN131080:SHS131080 SRJ131080:SRO131080 TBF131080:TBK131080 TLB131080:TLG131080 TUX131080:TVC131080 UET131080:UEY131080 UOP131080:UOU131080 UYL131080:UYQ131080 VIH131080:VIM131080 VSD131080:VSI131080 WBZ131080:WCE131080 WLV131080:WMA131080 WVR131080:WVW131080 G196616:O196616 JF196616:JK196616 TB196616:TG196616 ACX196616:ADC196616 AMT196616:AMY196616 AWP196616:AWU196616 BGL196616:BGQ196616 BQH196616:BQM196616 CAD196616:CAI196616 CJZ196616:CKE196616 CTV196616:CUA196616 DDR196616:DDW196616 DNN196616:DNS196616 DXJ196616:DXO196616 EHF196616:EHK196616 ERB196616:ERG196616 FAX196616:FBC196616 FKT196616:FKY196616 FUP196616:FUU196616 GEL196616:GEQ196616 GOH196616:GOM196616 GYD196616:GYI196616 HHZ196616:HIE196616 HRV196616:HSA196616 IBR196616:IBW196616 ILN196616:ILS196616 IVJ196616:IVO196616 JFF196616:JFK196616 JPB196616:JPG196616 JYX196616:JZC196616 KIT196616:KIY196616 KSP196616:KSU196616 LCL196616:LCQ196616 LMH196616:LMM196616 LWD196616:LWI196616 MFZ196616:MGE196616 MPV196616:MQA196616 MZR196616:MZW196616 NJN196616:NJS196616 NTJ196616:NTO196616 ODF196616:ODK196616 ONB196616:ONG196616 OWX196616:OXC196616 PGT196616:PGY196616 PQP196616:PQU196616 QAL196616:QAQ196616 QKH196616:QKM196616 QUD196616:QUI196616 RDZ196616:REE196616 RNV196616:ROA196616 RXR196616:RXW196616 SHN196616:SHS196616 SRJ196616:SRO196616 TBF196616:TBK196616 TLB196616:TLG196616 TUX196616:TVC196616 UET196616:UEY196616 UOP196616:UOU196616 UYL196616:UYQ196616 VIH196616:VIM196616 VSD196616:VSI196616 WBZ196616:WCE196616 WLV196616:WMA196616 WVR196616:WVW196616 G262152:O262152 JF262152:JK262152 TB262152:TG262152 ACX262152:ADC262152 AMT262152:AMY262152 AWP262152:AWU262152 BGL262152:BGQ262152 BQH262152:BQM262152 CAD262152:CAI262152 CJZ262152:CKE262152 CTV262152:CUA262152 DDR262152:DDW262152 DNN262152:DNS262152 DXJ262152:DXO262152 EHF262152:EHK262152 ERB262152:ERG262152 FAX262152:FBC262152 FKT262152:FKY262152 FUP262152:FUU262152 GEL262152:GEQ262152 GOH262152:GOM262152 GYD262152:GYI262152 HHZ262152:HIE262152 HRV262152:HSA262152 IBR262152:IBW262152 ILN262152:ILS262152 IVJ262152:IVO262152 JFF262152:JFK262152 JPB262152:JPG262152 JYX262152:JZC262152 KIT262152:KIY262152 KSP262152:KSU262152 LCL262152:LCQ262152 LMH262152:LMM262152 LWD262152:LWI262152 MFZ262152:MGE262152 MPV262152:MQA262152 MZR262152:MZW262152 NJN262152:NJS262152 NTJ262152:NTO262152 ODF262152:ODK262152 ONB262152:ONG262152 OWX262152:OXC262152 PGT262152:PGY262152 PQP262152:PQU262152 QAL262152:QAQ262152 QKH262152:QKM262152 QUD262152:QUI262152 RDZ262152:REE262152 RNV262152:ROA262152 RXR262152:RXW262152 SHN262152:SHS262152 SRJ262152:SRO262152 TBF262152:TBK262152 TLB262152:TLG262152 TUX262152:TVC262152 UET262152:UEY262152 UOP262152:UOU262152 UYL262152:UYQ262152 VIH262152:VIM262152 VSD262152:VSI262152 WBZ262152:WCE262152 WLV262152:WMA262152 WVR262152:WVW262152 G327688:O327688 JF327688:JK327688 TB327688:TG327688 ACX327688:ADC327688 AMT327688:AMY327688 AWP327688:AWU327688 BGL327688:BGQ327688 BQH327688:BQM327688 CAD327688:CAI327688 CJZ327688:CKE327688 CTV327688:CUA327688 DDR327688:DDW327688 DNN327688:DNS327688 DXJ327688:DXO327688 EHF327688:EHK327688 ERB327688:ERG327688 FAX327688:FBC327688 FKT327688:FKY327688 FUP327688:FUU327688 GEL327688:GEQ327688 GOH327688:GOM327688 GYD327688:GYI327688 HHZ327688:HIE327688 HRV327688:HSA327688 IBR327688:IBW327688 ILN327688:ILS327688 IVJ327688:IVO327688 JFF327688:JFK327688 JPB327688:JPG327688 JYX327688:JZC327688 KIT327688:KIY327688 KSP327688:KSU327688 LCL327688:LCQ327688 LMH327688:LMM327688 LWD327688:LWI327688 MFZ327688:MGE327688 MPV327688:MQA327688 MZR327688:MZW327688 NJN327688:NJS327688 NTJ327688:NTO327688 ODF327688:ODK327688 ONB327688:ONG327688 OWX327688:OXC327688 PGT327688:PGY327688 PQP327688:PQU327688 QAL327688:QAQ327688 QKH327688:QKM327688 QUD327688:QUI327688 RDZ327688:REE327688 RNV327688:ROA327688 RXR327688:RXW327688 SHN327688:SHS327688 SRJ327688:SRO327688 TBF327688:TBK327688 TLB327688:TLG327688 TUX327688:TVC327688 UET327688:UEY327688 UOP327688:UOU327688 UYL327688:UYQ327688 VIH327688:VIM327688 VSD327688:VSI327688 WBZ327688:WCE327688 WLV327688:WMA327688 WVR327688:WVW327688 G393224:O393224 JF393224:JK393224 TB393224:TG393224 ACX393224:ADC393224 AMT393224:AMY393224 AWP393224:AWU393224 BGL393224:BGQ393224 BQH393224:BQM393224 CAD393224:CAI393224 CJZ393224:CKE393224 CTV393224:CUA393224 DDR393224:DDW393224 DNN393224:DNS393224 DXJ393224:DXO393224 EHF393224:EHK393224 ERB393224:ERG393224 FAX393224:FBC393224 FKT393224:FKY393224 FUP393224:FUU393224 GEL393224:GEQ393224 GOH393224:GOM393224 GYD393224:GYI393224 HHZ393224:HIE393224 HRV393224:HSA393224 IBR393224:IBW393224 ILN393224:ILS393224 IVJ393224:IVO393224 JFF393224:JFK393224 JPB393224:JPG393224 JYX393224:JZC393224 KIT393224:KIY393224 KSP393224:KSU393224 LCL393224:LCQ393224 LMH393224:LMM393224 LWD393224:LWI393224 MFZ393224:MGE393224 MPV393224:MQA393224 MZR393224:MZW393224 NJN393224:NJS393224 NTJ393224:NTO393224 ODF393224:ODK393224 ONB393224:ONG393224 OWX393224:OXC393224 PGT393224:PGY393224 PQP393224:PQU393224 QAL393224:QAQ393224 QKH393224:QKM393224 QUD393224:QUI393224 RDZ393224:REE393224 RNV393224:ROA393224 RXR393224:RXW393224 SHN393224:SHS393224 SRJ393224:SRO393224 TBF393224:TBK393224 TLB393224:TLG393224 TUX393224:TVC393224 UET393224:UEY393224 UOP393224:UOU393224 UYL393224:UYQ393224 VIH393224:VIM393224 VSD393224:VSI393224 WBZ393224:WCE393224 WLV393224:WMA393224 WVR393224:WVW393224 G458760:O458760 JF458760:JK458760 TB458760:TG458760 ACX458760:ADC458760 AMT458760:AMY458760 AWP458760:AWU458760 BGL458760:BGQ458760 BQH458760:BQM458760 CAD458760:CAI458760 CJZ458760:CKE458760 CTV458760:CUA458760 DDR458760:DDW458760 DNN458760:DNS458760 DXJ458760:DXO458760 EHF458760:EHK458760 ERB458760:ERG458760 FAX458760:FBC458760 FKT458760:FKY458760 FUP458760:FUU458760 GEL458760:GEQ458760 GOH458760:GOM458760 GYD458760:GYI458760 HHZ458760:HIE458760 HRV458760:HSA458760 IBR458760:IBW458760 ILN458760:ILS458760 IVJ458760:IVO458760 JFF458760:JFK458760 JPB458760:JPG458760 JYX458760:JZC458760 KIT458760:KIY458760 KSP458760:KSU458760 LCL458760:LCQ458760 LMH458760:LMM458760 LWD458760:LWI458760 MFZ458760:MGE458760 MPV458760:MQA458760 MZR458760:MZW458760 NJN458760:NJS458760 NTJ458760:NTO458760 ODF458760:ODK458760 ONB458760:ONG458760 OWX458760:OXC458760 PGT458760:PGY458760 PQP458760:PQU458760 QAL458760:QAQ458760 QKH458760:QKM458760 QUD458760:QUI458760 RDZ458760:REE458760 RNV458760:ROA458760 RXR458760:RXW458760 SHN458760:SHS458760 SRJ458760:SRO458760 TBF458760:TBK458760 TLB458760:TLG458760 TUX458760:TVC458760 UET458760:UEY458760 UOP458760:UOU458760 UYL458760:UYQ458760 VIH458760:VIM458760 VSD458760:VSI458760 WBZ458760:WCE458760 WLV458760:WMA458760 WVR458760:WVW458760 G524296:O524296 JF524296:JK524296 TB524296:TG524296 ACX524296:ADC524296 AMT524296:AMY524296 AWP524296:AWU524296 BGL524296:BGQ524296 BQH524296:BQM524296 CAD524296:CAI524296 CJZ524296:CKE524296 CTV524296:CUA524296 DDR524296:DDW524296 DNN524296:DNS524296 DXJ524296:DXO524296 EHF524296:EHK524296 ERB524296:ERG524296 FAX524296:FBC524296 FKT524296:FKY524296 FUP524296:FUU524296 GEL524296:GEQ524296 GOH524296:GOM524296 GYD524296:GYI524296 HHZ524296:HIE524296 HRV524296:HSA524296 IBR524296:IBW524296 ILN524296:ILS524296 IVJ524296:IVO524296 JFF524296:JFK524296 JPB524296:JPG524296 JYX524296:JZC524296 KIT524296:KIY524296 KSP524296:KSU524296 LCL524296:LCQ524296 LMH524296:LMM524296 LWD524296:LWI524296 MFZ524296:MGE524296 MPV524296:MQA524296 MZR524296:MZW524296 NJN524296:NJS524296 NTJ524296:NTO524296 ODF524296:ODK524296 ONB524296:ONG524296 OWX524296:OXC524296 PGT524296:PGY524296 PQP524296:PQU524296 QAL524296:QAQ524296 QKH524296:QKM524296 QUD524296:QUI524296 RDZ524296:REE524296 RNV524296:ROA524296 RXR524296:RXW524296 SHN524296:SHS524296 SRJ524296:SRO524296 TBF524296:TBK524296 TLB524296:TLG524296 TUX524296:TVC524296 UET524296:UEY524296 UOP524296:UOU524296 UYL524296:UYQ524296 VIH524296:VIM524296 VSD524296:VSI524296 WBZ524296:WCE524296 WLV524296:WMA524296 WVR524296:WVW524296 G589832:O589832 JF589832:JK589832 TB589832:TG589832 ACX589832:ADC589832 AMT589832:AMY589832 AWP589832:AWU589832 BGL589832:BGQ589832 BQH589832:BQM589832 CAD589832:CAI589832 CJZ589832:CKE589832 CTV589832:CUA589832 DDR589832:DDW589832 DNN589832:DNS589832 DXJ589832:DXO589832 EHF589832:EHK589832 ERB589832:ERG589832 FAX589832:FBC589832 FKT589832:FKY589832 FUP589832:FUU589832 GEL589832:GEQ589832 GOH589832:GOM589832 GYD589832:GYI589832 HHZ589832:HIE589832 HRV589832:HSA589832 IBR589832:IBW589832 ILN589832:ILS589832 IVJ589832:IVO589832 JFF589832:JFK589832 JPB589832:JPG589832 JYX589832:JZC589832 KIT589832:KIY589832 KSP589832:KSU589832 LCL589832:LCQ589832 LMH589832:LMM589832 LWD589832:LWI589832 MFZ589832:MGE589832 MPV589832:MQA589832 MZR589832:MZW589832 NJN589832:NJS589832 NTJ589832:NTO589832 ODF589832:ODK589832 ONB589832:ONG589832 OWX589832:OXC589832 PGT589832:PGY589832 PQP589832:PQU589832 QAL589832:QAQ589832 QKH589832:QKM589832 QUD589832:QUI589832 RDZ589832:REE589832 RNV589832:ROA589832 RXR589832:RXW589832 SHN589832:SHS589832 SRJ589832:SRO589832 TBF589832:TBK589832 TLB589832:TLG589832 TUX589832:TVC589832 UET589832:UEY589832 UOP589832:UOU589832 UYL589832:UYQ589832 VIH589832:VIM589832 VSD589832:VSI589832 WBZ589832:WCE589832 WLV589832:WMA589832 WVR589832:WVW589832 G655368:O655368 JF655368:JK655368 TB655368:TG655368 ACX655368:ADC655368 AMT655368:AMY655368 AWP655368:AWU655368 BGL655368:BGQ655368 BQH655368:BQM655368 CAD655368:CAI655368 CJZ655368:CKE655368 CTV655368:CUA655368 DDR655368:DDW655368 DNN655368:DNS655368 DXJ655368:DXO655368 EHF655368:EHK655368 ERB655368:ERG655368 FAX655368:FBC655368 FKT655368:FKY655368 FUP655368:FUU655368 GEL655368:GEQ655368 GOH655368:GOM655368 GYD655368:GYI655368 HHZ655368:HIE655368 HRV655368:HSA655368 IBR655368:IBW655368 ILN655368:ILS655368 IVJ655368:IVO655368 JFF655368:JFK655368 JPB655368:JPG655368 JYX655368:JZC655368 KIT655368:KIY655368 KSP655368:KSU655368 LCL655368:LCQ655368 LMH655368:LMM655368 LWD655368:LWI655368 MFZ655368:MGE655368 MPV655368:MQA655368 MZR655368:MZW655368 NJN655368:NJS655368 NTJ655368:NTO655368 ODF655368:ODK655368 ONB655368:ONG655368 OWX655368:OXC655368 PGT655368:PGY655368 PQP655368:PQU655368 QAL655368:QAQ655368 QKH655368:QKM655368 QUD655368:QUI655368 RDZ655368:REE655368 RNV655368:ROA655368 RXR655368:RXW655368 SHN655368:SHS655368 SRJ655368:SRO655368 TBF655368:TBK655368 TLB655368:TLG655368 TUX655368:TVC655368 UET655368:UEY655368 UOP655368:UOU655368 UYL655368:UYQ655368 VIH655368:VIM655368 VSD655368:VSI655368 WBZ655368:WCE655368 WLV655368:WMA655368 WVR655368:WVW655368 G720904:O720904 JF720904:JK720904 TB720904:TG720904 ACX720904:ADC720904 AMT720904:AMY720904 AWP720904:AWU720904 BGL720904:BGQ720904 BQH720904:BQM720904 CAD720904:CAI720904 CJZ720904:CKE720904 CTV720904:CUA720904 DDR720904:DDW720904 DNN720904:DNS720904 DXJ720904:DXO720904 EHF720904:EHK720904 ERB720904:ERG720904 FAX720904:FBC720904 FKT720904:FKY720904 FUP720904:FUU720904 GEL720904:GEQ720904 GOH720904:GOM720904 GYD720904:GYI720904 HHZ720904:HIE720904 HRV720904:HSA720904 IBR720904:IBW720904 ILN720904:ILS720904 IVJ720904:IVO720904 JFF720904:JFK720904 JPB720904:JPG720904 JYX720904:JZC720904 KIT720904:KIY720904 KSP720904:KSU720904 LCL720904:LCQ720904 LMH720904:LMM720904 LWD720904:LWI720904 MFZ720904:MGE720904 MPV720904:MQA720904 MZR720904:MZW720904 NJN720904:NJS720904 NTJ720904:NTO720904 ODF720904:ODK720904 ONB720904:ONG720904 OWX720904:OXC720904 PGT720904:PGY720904 PQP720904:PQU720904 QAL720904:QAQ720904 QKH720904:QKM720904 QUD720904:QUI720904 RDZ720904:REE720904 RNV720904:ROA720904 RXR720904:RXW720904 SHN720904:SHS720904 SRJ720904:SRO720904 TBF720904:TBK720904 TLB720904:TLG720904 TUX720904:TVC720904 UET720904:UEY720904 UOP720904:UOU720904 UYL720904:UYQ720904 VIH720904:VIM720904 VSD720904:VSI720904 WBZ720904:WCE720904 WLV720904:WMA720904 WVR720904:WVW720904 G786440:O786440 JF786440:JK786440 TB786440:TG786440 ACX786440:ADC786440 AMT786440:AMY786440 AWP786440:AWU786440 BGL786440:BGQ786440 BQH786440:BQM786440 CAD786440:CAI786440 CJZ786440:CKE786440 CTV786440:CUA786440 DDR786440:DDW786440 DNN786440:DNS786440 DXJ786440:DXO786440 EHF786440:EHK786440 ERB786440:ERG786440 FAX786440:FBC786440 FKT786440:FKY786440 FUP786440:FUU786440 GEL786440:GEQ786440 GOH786440:GOM786440 GYD786440:GYI786440 HHZ786440:HIE786440 HRV786440:HSA786440 IBR786440:IBW786440 ILN786440:ILS786440 IVJ786440:IVO786440 JFF786440:JFK786440 JPB786440:JPG786440 JYX786440:JZC786440 KIT786440:KIY786440 KSP786440:KSU786440 LCL786440:LCQ786440 LMH786440:LMM786440 LWD786440:LWI786440 MFZ786440:MGE786440 MPV786440:MQA786440 MZR786440:MZW786440 NJN786440:NJS786440 NTJ786440:NTO786440 ODF786440:ODK786440 ONB786440:ONG786440 OWX786440:OXC786440 PGT786440:PGY786440 PQP786440:PQU786440 QAL786440:QAQ786440 QKH786440:QKM786440 QUD786440:QUI786440 RDZ786440:REE786440 RNV786440:ROA786440 RXR786440:RXW786440 SHN786440:SHS786440 SRJ786440:SRO786440 TBF786440:TBK786440 TLB786440:TLG786440 TUX786440:TVC786440 UET786440:UEY786440 UOP786440:UOU786440 UYL786440:UYQ786440 VIH786440:VIM786440 VSD786440:VSI786440 WBZ786440:WCE786440 WLV786440:WMA786440 WVR786440:WVW786440 G851976:O851976 JF851976:JK851976 TB851976:TG851976 ACX851976:ADC851976 AMT851976:AMY851976 AWP851976:AWU851976 BGL851976:BGQ851976 BQH851976:BQM851976 CAD851976:CAI851976 CJZ851976:CKE851976 CTV851976:CUA851976 DDR851976:DDW851976 DNN851976:DNS851976 DXJ851976:DXO851976 EHF851976:EHK851976 ERB851976:ERG851976 FAX851976:FBC851976 FKT851976:FKY851976 FUP851976:FUU851976 GEL851976:GEQ851976 GOH851976:GOM851976 GYD851976:GYI851976 HHZ851976:HIE851976 HRV851976:HSA851976 IBR851976:IBW851976 ILN851976:ILS851976 IVJ851976:IVO851976 JFF851976:JFK851976 JPB851976:JPG851976 JYX851976:JZC851976 KIT851976:KIY851976 KSP851976:KSU851976 LCL851976:LCQ851976 LMH851976:LMM851976 LWD851976:LWI851976 MFZ851976:MGE851976 MPV851976:MQA851976 MZR851976:MZW851976 NJN851976:NJS851976 NTJ851976:NTO851976 ODF851976:ODK851976 ONB851976:ONG851976 OWX851976:OXC851976 PGT851976:PGY851976 PQP851976:PQU851976 QAL851976:QAQ851976 QKH851976:QKM851976 QUD851976:QUI851976 RDZ851976:REE851976 RNV851976:ROA851976 RXR851976:RXW851976 SHN851976:SHS851976 SRJ851976:SRO851976 TBF851976:TBK851976 TLB851976:TLG851976 TUX851976:TVC851976 UET851976:UEY851976 UOP851976:UOU851976 UYL851976:UYQ851976 VIH851976:VIM851976 VSD851976:VSI851976 WBZ851976:WCE851976 WLV851976:WMA851976 WVR851976:WVW851976 G917512:O917512 JF917512:JK917512 TB917512:TG917512 ACX917512:ADC917512 AMT917512:AMY917512 AWP917512:AWU917512 BGL917512:BGQ917512 BQH917512:BQM917512 CAD917512:CAI917512 CJZ917512:CKE917512 CTV917512:CUA917512 DDR917512:DDW917512 DNN917512:DNS917512 DXJ917512:DXO917512 EHF917512:EHK917512 ERB917512:ERG917512 FAX917512:FBC917512 FKT917512:FKY917512 FUP917512:FUU917512 GEL917512:GEQ917512 GOH917512:GOM917512 GYD917512:GYI917512 HHZ917512:HIE917512 HRV917512:HSA917512 IBR917512:IBW917512 ILN917512:ILS917512 IVJ917512:IVO917512 JFF917512:JFK917512 JPB917512:JPG917512 JYX917512:JZC917512 KIT917512:KIY917512 KSP917512:KSU917512 LCL917512:LCQ917512 LMH917512:LMM917512 LWD917512:LWI917512 MFZ917512:MGE917512 MPV917512:MQA917512 MZR917512:MZW917512 NJN917512:NJS917512 NTJ917512:NTO917512 ODF917512:ODK917512 ONB917512:ONG917512 OWX917512:OXC917512 PGT917512:PGY917512 PQP917512:PQU917512 QAL917512:QAQ917512 QKH917512:QKM917512 QUD917512:QUI917512 RDZ917512:REE917512 RNV917512:ROA917512 RXR917512:RXW917512 SHN917512:SHS917512 SRJ917512:SRO917512 TBF917512:TBK917512 TLB917512:TLG917512 TUX917512:TVC917512 UET917512:UEY917512 UOP917512:UOU917512 UYL917512:UYQ917512 VIH917512:VIM917512 VSD917512:VSI917512 WBZ917512:WCE917512 WLV917512:WMA917512 WVR917512:WVW917512 G983048:O983048 JF983048:JK983048 TB983048:TG983048 ACX983048:ADC983048 AMT983048:AMY983048 AWP983048:AWU983048 BGL983048:BGQ983048 BQH983048:BQM983048 CAD983048:CAI983048 CJZ983048:CKE983048 CTV983048:CUA983048 DDR983048:DDW983048 DNN983048:DNS983048 DXJ983048:DXO983048 EHF983048:EHK983048 ERB983048:ERG983048 FAX983048:FBC983048 FKT983048:FKY983048 FUP983048:FUU983048 GEL983048:GEQ983048 GOH983048:GOM983048 GYD983048:GYI983048 HHZ983048:HIE983048 HRV983048:HSA983048 IBR983048:IBW983048 ILN983048:ILS983048 IVJ983048:IVO983048 JFF983048:JFK983048 JPB983048:JPG983048 JYX983048:JZC983048 KIT983048:KIY983048 KSP983048:KSU983048 LCL983048:LCQ983048 LMH983048:LMM983048 LWD983048:LWI983048 MFZ983048:MGE983048 MPV983048:MQA983048 MZR983048:MZW983048 NJN983048:NJS983048 NTJ983048:NTO983048 ODF983048:ODK983048 ONB983048:ONG983048 OWX983048:OXC983048 PGT983048:PGY983048 PQP983048:PQU983048 QAL983048:QAQ983048 QKH983048:QKM983048 QUD983048:QUI983048 RDZ983048:REE983048 RNV983048:ROA983048 RXR983048:RXW983048 SHN983048:SHS983048 SRJ983048:SRO983048 TBF983048:TBK983048 TLB983048:TLG983048 TUX983048:TVC983048 UET983048:UEY983048 UOP983048:UOU983048 UYL983048:UYQ983048 VIH983048:VIM983048 VSD983048:VSI983048 WBZ983048:WCE983048 WLV983048:WMA983048 WVR983048:WVW983048 F65545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F131081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F196617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F262153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F327689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F393225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F458761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F524297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F589833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F655369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F720905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F786441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F851977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F917513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F983049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D65546:O65548 JC65546:JK65548 SY65546:TG65548 ACU65546:ADC65548 AMQ65546:AMY65548 AWM65546:AWU65548 BGI65546:BGQ65548 BQE65546:BQM65548 CAA65546:CAI65548 CJW65546:CKE65548 CTS65546:CUA65548 DDO65546:DDW65548 DNK65546:DNS65548 DXG65546:DXO65548 EHC65546:EHK65548 EQY65546:ERG65548 FAU65546:FBC65548 FKQ65546:FKY65548 FUM65546:FUU65548 GEI65546:GEQ65548 GOE65546:GOM65548 GYA65546:GYI65548 HHW65546:HIE65548 HRS65546:HSA65548 IBO65546:IBW65548 ILK65546:ILS65548 IVG65546:IVO65548 JFC65546:JFK65548 JOY65546:JPG65548 JYU65546:JZC65548 KIQ65546:KIY65548 KSM65546:KSU65548 LCI65546:LCQ65548 LME65546:LMM65548 LWA65546:LWI65548 MFW65546:MGE65548 MPS65546:MQA65548 MZO65546:MZW65548 NJK65546:NJS65548 NTG65546:NTO65548 ODC65546:ODK65548 OMY65546:ONG65548 OWU65546:OXC65548 PGQ65546:PGY65548 PQM65546:PQU65548 QAI65546:QAQ65548 QKE65546:QKM65548 QUA65546:QUI65548 RDW65546:REE65548 RNS65546:ROA65548 RXO65546:RXW65548 SHK65546:SHS65548 SRG65546:SRO65548 TBC65546:TBK65548 TKY65546:TLG65548 TUU65546:TVC65548 UEQ65546:UEY65548 UOM65546:UOU65548 UYI65546:UYQ65548 VIE65546:VIM65548 VSA65546:VSI65548 WBW65546:WCE65548 WLS65546:WMA65548 WVO65546:WVW65548 D131082:O131084 JC131082:JK131084 SY131082:TG131084 ACU131082:ADC131084 AMQ131082:AMY131084 AWM131082:AWU131084 BGI131082:BGQ131084 BQE131082:BQM131084 CAA131082:CAI131084 CJW131082:CKE131084 CTS131082:CUA131084 DDO131082:DDW131084 DNK131082:DNS131084 DXG131082:DXO131084 EHC131082:EHK131084 EQY131082:ERG131084 FAU131082:FBC131084 FKQ131082:FKY131084 FUM131082:FUU131084 GEI131082:GEQ131084 GOE131082:GOM131084 GYA131082:GYI131084 HHW131082:HIE131084 HRS131082:HSA131084 IBO131082:IBW131084 ILK131082:ILS131084 IVG131082:IVO131084 JFC131082:JFK131084 JOY131082:JPG131084 JYU131082:JZC131084 KIQ131082:KIY131084 KSM131082:KSU131084 LCI131082:LCQ131084 LME131082:LMM131084 LWA131082:LWI131084 MFW131082:MGE131084 MPS131082:MQA131084 MZO131082:MZW131084 NJK131082:NJS131084 NTG131082:NTO131084 ODC131082:ODK131084 OMY131082:ONG131084 OWU131082:OXC131084 PGQ131082:PGY131084 PQM131082:PQU131084 QAI131082:QAQ131084 QKE131082:QKM131084 QUA131082:QUI131084 RDW131082:REE131084 RNS131082:ROA131084 RXO131082:RXW131084 SHK131082:SHS131084 SRG131082:SRO131084 TBC131082:TBK131084 TKY131082:TLG131084 TUU131082:TVC131084 UEQ131082:UEY131084 UOM131082:UOU131084 UYI131082:UYQ131084 VIE131082:VIM131084 VSA131082:VSI131084 WBW131082:WCE131084 WLS131082:WMA131084 WVO131082:WVW131084 D196618:O196620 JC196618:JK196620 SY196618:TG196620 ACU196618:ADC196620 AMQ196618:AMY196620 AWM196618:AWU196620 BGI196618:BGQ196620 BQE196618:BQM196620 CAA196618:CAI196620 CJW196618:CKE196620 CTS196618:CUA196620 DDO196618:DDW196620 DNK196618:DNS196620 DXG196618:DXO196620 EHC196618:EHK196620 EQY196618:ERG196620 FAU196618:FBC196620 FKQ196618:FKY196620 FUM196618:FUU196620 GEI196618:GEQ196620 GOE196618:GOM196620 GYA196618:GYI196620 HHW196618:HIE196620 HRS196618:HSA196620 IBO196618:IBW196620 ILK196618:ILS196620 IVG196618:IVO196620 JFC196618:JFK196620 JOY196618:JPG196620 JYU196618:JZC196620 KIQ196618:KIY196620 KSM196618:KSU196620 LCI196618:LCQ196620 LME196618:LMM196620 LWA196618:LWI196620 MFW196618:MGE196620 MPS196618:MQA196620 MZO196618:MZW196620 NJK196618:NJS196620 NTG196618:NTO196620 ODC196618:ODK196620 OMY196618:ONG196620 OWU196618:OXC196620 PGQ196618:PGY196620 PQM196618:PQU196620 QAI196618:QAQ196620 QKE196618:QKM196620 QUA196618:QUI196620 RDW196618:REE196620 RNS196618:ROA196620 RXO196618:RXW196620 SHK196618:SHS196620 SRG196618:SRO196620 TBC196618:TBK196620 TKY196618:TLG196620 TUU196618:TVC196620 UEQ196618:UEY196620 UOM196618:UOU196620 UYI196618:UYQ196620 VIE196618:VIM196620 VSA196618:VSI196620 WBW196618:WCE196620 WLS196618:WMA196620 WVO196618:WVW196620 D262154:O262156 JC262154:JK262156 SY262154:TG262156 ACU262154:ADC262156 AMQ262154:AMY262156 AWM262154:AWU262156 BGI262154:BGQ262156 BQE262154:BQM262156 CAA262154:CAI262156 CJW262154:CKE262156 CTS262154:CUA262156 DDO262154:DDW262156 DNK262154:DNS262156 DXG262154:DXO262156 EHC262154:EHK262156 EQY262154:ERG262156 FAU262154:FBC262156 FKQ262154:FKY262156 FUM262154:FUU262156 GEI262154:GEQ262156 GOE262154:GOM262156 GYA262154:GYI262156 HHW262154:HIE262156 HRS262154:HSA262156 IBO262154:IBW262156 ILK262154:ILS262156 IVG262154:IVO262156 JFC262154:JFK262156 JOY262154:JPG262156 JYU262154:JZC262156 KIQ262154:KIY262156 KSM262154:KSU262156 LCI262154:LCQ262156 LME262154:LMM262156 LWA262154:LWI262156 MFW262154:MGE262156 MPS262154:MQA262156 MZO262154:MZW262156 NJK262154:NJS262156 NTG262154:NTO262156 ODC262154:ODK262156 OMY262154:ONG262156 OWU262154:OXC262156 PGQ262154:PGY262156 PQM262154:PQU262156 QAI262154:QAQ262156 QKE262154:QKM262156 QUA262154:QUI262156 RDW262154:REE262156 RNS262154:ROA262156 RXO262154:RXW262156 SHK262154:SHS262156 SRG262154:SRO262156 TBC262154:TBK262156 TKY262154:TLG262156 TUU262154:TVC262156 UEQ262154:UEY262156 UOM262154:UOU262156 UYI262154:UYQ262156 VIE262154:VIM262156 VSA262154:VSI262156 WBW262154:WCE262156 WLS262154:WMA262156 WVO262154:WVW262156 D327690:O327692 JC327690:JK327692 SY327690:TG327692 ACU327690:ADC327692 AMQ327690:AMY327692 AWM327690:AWU327692 BGI327690:BGQ327692 BQE327690:BQM327692 CAA327690:CAI327692 CJW327690:CKE327692 CTS327690:CUA327692 DDO327690:DDW327692 DNK327690:DNS327692 DXG327690:DXO327692 EHC327690:EHK327692 EQY327690:ERG327692 FAU327690:FBC327692 FKQ327690:FKY327692 FUM327690:FUU327692 GEI327690:GEQ327692 GOE327690:GOM327692 GYA327690:GYI327692 HHW327690:HIE327692 HRS327690:HSA327692 IBO327690:IBW327692 ILK327690:ILS327692 IVG327690:IVO327692 JFC327690:JFK327692 JOY327690:JPG327692 JYU327690:JZC327692 KIQ327690:KIY327692 KSM327690:KSU327692 LCI327690:LCQ327692 LME327690:LMM327692 LWA327690:LWI327692 MFW327690:MGE327692 MPS327690:MQA327692 MZO327690:MZW327692 NJK327690:NJS327692 NTG327690:NTO327692 ODC327690:ODK327692 OMY327690:ONG327692 OWU327690:OXC327692 PGQ327690:PGY327692 PQM327690:PQU327692 QAI327690:QAQ327692 QKE327690:QKM327692 QUA327690:QUI327692 RDW327690:REE327692 RNS327690:ROA327692 RXO327690:RXW327692 SHK327690:SHS327692 SRG327690:SRO327692 TBC327690:TBK327692 TKY327690:TLG327692 TUU327690:TVC327692 UEQ327690:UEY327692 UOM327690:UOU327692 UYI327690:UYQ327692 VIE327690:VIM327692 VSA327690:VSI327692 WBW327690:WCE327692 WLS327690:WMA327692 WVO327690:WVW327692 D393226:O393228 JC393226:JK393228 SY393226:TG393228 ACU393226:ADC393228 AMQ393226:AMY393228 AWM393226:AWU393228 BGI393226:BGQ393228 BQE393226:BQM393228 CAA393226:CAI393228 CJW393226:CKE393228 CTS393226:CUA393228 DDO393226:DDW393228 DNK393226:DNS393228 DXG393226:DXO393228 EHC393226:EHK393228 EQY393226:ERG393228 FAU393226:FBC393228 FKQ393226:FKY393228 FUM393226:FUU393228 GEI393226:GEQ393228 GOE393226:GOM393228 GYA393226:GYI393228 HHW393226:HIE393228 HRS393226:HSA393228 IBO393226:IBW393228 ILK393226:ILS393228 IVG393226:IVO393228 JFC393226:JFK393228 JOY393226:JPG393228 JYU393226:JZC393228 KIQ393226:KIY393228 KSM393226:KSU393228 LCI393226:LCQ393228 LME393226:LMM393228 LWA393226:LWI393228 MFW393226:MGE393228 MPS393226:MQA393228 MZO393226:MZW393228 NJK393226:NJS393228 NTG393226:NTO393228 ODC393226:ODK393228 OMY393226:ONG393228 OWU393226:OXC393228 PGQ393226:PGY393228 PQM393226:PQU393228 QAI393226:QAQ393228 QKE393226:QKM393228 QUA393226:QUI393228 RDW393226:REE393228 RNS393226:ROA393228 RXO393226:RXW393228 SHK393226:SHS393228 SRG393226:SRO393228 TBC393226:TBK393228 TKY393226:TLG393228 TUU393226:TVC393228 UEQ393226:UEY393228 UOM393226:UOU393228 UYI393226:UYQ393228 VIE393226:VIM393228 VSA393226:VSI393228 WBW393226:WCE393228 WLS393226:WMA393228 WVO393226:WVW393228 D458762:O458764 JC458762:JK458764 SY458762:TG458764 ACU458762:ADC458764 AMQ458762:AMY458764 AWM458762:AWU458764 BGI458762:BGQ458764 BQE458762:BQM458764 CAA458762:CAI458764 CJW458762:CKE458764 CTS458762:CUA458764 DDO458762:DDW458764 DNK458762:DNS458764 DXG458762:DXO458764 EHC458762:EHK458764 EQY458762:ERG458764 FAU458762:FBC458764 FKQ458762:FKY458764 FUM458762:FUU458764 GEI458762:GEQ458764 GOE458762:GOM458764 GYA458762:GYI458764 HHW458762:HIE458764 HRS458762:HSA458764 IBO458762:IBW458764 ILK458762:ILS458764 IVG458762:IVO458764 JFC458762:JFK458764 JOY458762:JPG458764 JYU458762:JZC458764 KIQ458762:KIY458764 KSM458762:KSU458764 LCI458762:LCQ458764 LME458762:LMM458764 LWA458762:LWI458764 MFW458762:MGE458764 MPS458762:MQA458764 MZO458762:MZW458764 NJK458762:NJS458764 NTG458762:NTO458764 ODC458762:ODK458764 OMY458762:ONG458764 OWU458762:OXC458764 PGQ458762:PGY458764 PQM458762:PQU458764 QAI458762:QAQ458764 QKE458762:QKM458764 QUA458762:QUI458764 RDW458762:REE458764 RNS458762:ROA458764 RXO458762:RXW458764 SHK458762:SHS458764 SRG458762:SRO458764 TBC458762:TBK458764 TKY458762:TLG458764 TUU458762:TVC458764 UEQ458762:UEY458764 UOM458762:UOU458764 UYI458762:UYQ458764 VIE458762:VIM458764 VSA458762:VSI458764 WBW458762:WCE458764 WLS458762:WMA458764 WVO458762:WVW458764 D524298:O524300 JC524298:JK524300 SY524298:TG524300 ACU524298:ADC524300 AMQ524298:AMY524300 AWM524298:AWU524300 BGI524298:BGQ524300 BQE524298:BQM524300 CAA524298:CAI524300 CJW524298:CKE524300 CTS524298:CUA524300 DDO524298:DDW524300 DNK524298:DNS524300 DXG524298:DXO524300 EHC524298:EHK524300 EQY524298:ERG524300 FAU524298:FBC524300 FKQ524298:FKY524300 FUM524298:FUU524300 GEI524298:GEQ524300 GOE524298:GOM524300 GYA524298:GYI524300 HHW524298:HIE524300 HRS524298:HSA524300 IBO524298:IBW524300 ILK524298:ILS524300 IVG524298:IVO524300 JFC524298:JFK524300 JOY524298:JPG524300 JYU524298:JZC524300 KIQ524298:KIY524300 KSM524298:KSU524300 LCI524298:LCQ524300 LME524298:LMM524300 LWA524298:LWI524300 MFW524298:MGE524300 MPS524298:MQA524300 MZO524298:MZW524300 NJK524298:NJS524300 NTG524298:NTO524300 ODC524298:ODK524300 OMY524298:ONG524300 OWU524298:OXC524300 PGQ524298:PGY524300 PQM524298:PQU524300 QAI524298:QAQ524300 QKE524298:QKM524300 QUA524298:QUI524300 RDW524298:REE524300 RNS524298:ROA524300 RXO524298:RXW524300 SHK524298:SHS524300 SRG524298:SRO524300 TBC524298:TBK524300 TKY524298:TLG524300 TUU524298:TVC524300 UEQ524298:UEY524300 UOM524298:UOU524300 UYI524298:UYQ524300 VIE524298:VIM524300 VSA524298:VSI524300 WBW524298:WCE524300 WLS524298:WMA524300 WVO524298:WVW524300 D589834:O589836 JC589834:JK589836 SY589834:TG589836 ACU589834:ADC589836 AMQ589834:AMY589836 AWM589834:AWU589836 BGI589834:BGQ589836 BQE589834:BQM589836 CAA589834:CAI589836 CJW589834:CKE589836 CTS589834:CUA589836 DDO589834:DDW589836 DNK589834:DNS589836 DXG589834:DXO589836 EHC589834:EHK589836 EQY589834:ERG589836 FAU589834:FBC589836 FKQ589834:FKY589836 FUM589834:FUU589836 GEI589834:GEQ589836 GOE589834:GOM589836 GYA589834:GYI589836 HHW589834:HIE589836 HRS589834:HSA589836 IBO589834:IBW589836 ILK589834:ILS589836 IVG589834:IVO589836 JFC589834:JFK589836 JOY589834:JPG589836 JYU589834:JZC589836 KIQ589834:KIY589836 KSM589834:KSU589836 LCI589834:LCQ589836 LME589834:LMM589836 LWA589834:LWI589836 MFW589834:MGE589836 MPS589834:MQA589836 MZO589834:MZW589836 NJK589834:NJS589836 NTG589834:NTO589836 ODC589834:ODK589836 OMY589834:ONG589836 OWU589834:OXC589836 PGQ589834:PGY589836 PQM589834:PQU589836 QAI589834:QAQ589836 QKE589834:QKM589836 QUA589834:QUI589836 RDW589834:REE589836 RNS589834:ROA589836 RXO589834:RXW589836 SHK589834:SHS589836 SRG589834:SRO589836 TBC589834:TBK589836 TKY589834:TLG589836 TUU589834:TVC589836 UEQ589834:UEY589836 UOM589834:UOU589836 UYI589834:UYQ589836 VIE589834:VIM589836 VSA589834:VSI589836 WBW589834:WCE589836 WLS589834:WMA589836 WVO589834:WVW589836 D655370:O655372 JC655370:JK655372 SY655370:TG655372 ACU655370:ADC655372 AMQ655370:AMY655372 AWM655370:AWU655372 BGI655370:BGQ655372 BQE655370:BQM655372 CAA655370:CAI655372 CJW655370:CKE655372 CTS655370:CUA655372 DDO655370:DDW655372 DNK655370:DNS655372 DXG655370:DXO655372 EHC655370:EHK655372 EQY655370:ERG655372 FAU655370:FBC655372 FKQ655370:FKY655372 FUM655370:FUU655372 GEI655370:GEQ655372 GOE655370:GOM655372 GYA655370:GYI655372 HHW655370:HIE655372 HRS655370:HSA655372 IBO655370:IBW655372 ILK655370:ILS655372 IVG655370:IVO655372 JFC655370:JFK655372 JOY655370:JPG655372 JYU655370:JZC655372 KIQ655370:KIY655372 KSM655370:KSU655372 LCI655370:LCQ655372 LME655370:LMM655372 LWA655370:LWI655372 MFW655370:MGE655372 MPS655370:MQA655372 MZO655370:MZW655372 NJK655370:NJS655372 NTG655370:NTO655372 ODC655370:ODK655372 OMY655370:ONG655372 OWU655370:OXC655372 PGQ655370:PGY655372 PQM655370:PQU655372 QAI655370:QAQ655372 QKE655370:QKM655372 QUA655370:QUI655372 RDW655370:REE655372 RNS655370:ROA655372 RXO655370:RXW655372 SHK655370:SHS655372 SRG655370:SRO655372 TBC655370:TBK655372 TKY655370:TLG655372 TUU655370:TVC655372 UEQ655370:UEY655372 UOM655370:UOU655372 UYI655370:UYQ655372 VIE655370:VIM655372 VSA655370:VSI655372 WBW655370:WCE655372 WLS655370:WMA655372 WVO655370:WVW655372 D720906:O720908 JC720906:JK720908 SY720906:TG720908 ACU720906:ADC720908 AMQ720906:AMY720908 AWM720906:AWU720908 BGI720906:BGQ720908 BQE720906:BQM720908 CAA720906:CAI720908 CJW720906:CKE720908 CTS720906:CUA720908 DDO720906:DDW720908 DNK720906:DNS720908 DXG720906:DXO720908 EHC720906:EHK720908 EQY720906:ERG720908 FAU720906:FBC720908 FKQ720906:FKY720908 FUM720906:FUU720908 GEI720906:GEQ720908 GOE720906:GOM720908 GYA720906:GYI720908 HHW720906:HIE720908 HRS720906:HSA720908 IBO720906:IBW720908 ILK720906:ILS720908 IVG720906:IVO720908 JFC720906:JFK720908 JOY720906:JPG720908 JYU720906:JZC720908 KIQ720906:KIY720908 KSM720906:KSU720908 LCI720906:LCQ720908 LME720906:LMM720908 LWA720906:LWI720908 MFW720906:MGE720908 MPS720906:MQA720908 MZO720906:MZW720908 NJK720906:NJS720908 NTG720906:NTO720908 ODC720906:ODK720908 OMY720906:ONG720908 OWU720906:OXC720908 PGQ720906:PGY720908 PQM720906:PQU720908 QAI720906:QAQ720908 QKE720906:QKM720908 QUA720906:QUI720908 RDW720906:REE720908 RNS720906:ROA720908 RXO720906:RXW720908 SHK720906:SHS720908 SRG720906:SRO720908 TBC720906:TBK720908 TKY720906:TLG720908 TUU720906:TVC720908 UEQ720906:UEY720908 UOM720906:UOU720908 UYI720906:UYQ720908 VIE720906:VIM720908 VSA720906:VSI720908 WBW720906:WCE720908 WLS720906:WMA720908 WVO720906:WVW720908 D786442:O786444 JC786442:JK786444 SY786442:TG786444 ACU786442:ADC786444 AMQ786442:AMY786444 AWM786442:AWU786444 BGI786442:BGQ786444 BQE786442:BQM786444 CAA786442:CAI786444 CJW786442:CKE786444 CTS786442:CUA786444 DDO786442:DDW786444 DNK786442:DNS786444 DXG786442:DXO786444 EHC786442:EHK786444 EQY786442:ERG786444 FAU786442:FBC786444 FKQ786442:FKY786444 FUM786442:FUU786444 GEI786442:GEQ786444 GOE786442:GOM786444 GYA786442:GYI786444 HHW786442:HIE786444 HRS786442:HSA786444 IBO786442:IBW786444 ILK786442:ILS786444 IVG786442:IVO786444 JFC786442:JFK786444 JOY786442:JPG786444 JYU786442:JZC786444 KIQ786442:KIY786444 KSM786442:KSU786444 LCI786442:LCQ786444 LME786442:LMM786444 LWA786442:LWI786444 MFW786442:MGE786444 MPS786442:MQA786444 MZO786442:MZW786444 NJK786442:NJS786444 NTG786442:NTO786444 ODC786442:ODK786444 OMY786442:ONG786444 OWU786442:OXC786444 PGQ786442:PGY786444 PQM786442:PQU786444 QAI786442:QAQ786444 QKE786442:QKM786444 QUA786442:QUI786444 RDW786442:REE786444 RNS786442:ROA786444 RXO786442:RXW786444 SHK786442:SHS786444 SRG786442:SRO786444 TBC786442:TBK786444 TKY786442:TLG786444 TUU786442:TVC786444 UEQ786442:UEY786444 UOM786442:UOU786444 UYI786442:UYQ786444 VIE786442:VIM786444 VSA786442:VSI786444 WBW786442:WCE786444 WLS786442:WMA786444 WVO786442:WVW786444 D851978:O851980 JC851978:JK851980 SY851978:TG851980 ACU851978:ADC851980 AMQ851978:AMY851980 AWM851978:AWU851980 BGI851978:BGQ851980 BQE851978:BQM851980 CAA851978:CAI851980 CJW851978:CKE851980 CTS851978:CUA851980 DDO851978:DDW851980 DNK851978:DNS851980 DXG851978:DXO851980 EHC851978:EHK851980 EQY851978:ERG851980 FAU851978:FBC851980 FKQ851978:FKY851980 FUM851978:FUU851980 GEI851978:GEQ851980 GOE851978:GOM851980 GYA851978:GYI851980 HHW851978:HIE851980 HRS851978:HSA851980 IBO851978:IBW851980 ILK851978:ILS851980 IVG851978:IVO851980 JFC851978:JFK851980 JOY851978:JPG851980 JYU851978:JZC851980 KIQ851978:KIY851980 KSM851978:KSU851980 LCI851978:LCQ851980 LME851978:LMM851980 LWA851978:LWI851980 MFW851978:MGE851980 MPS851978:MQA851980 MZO851978:MZW851980 NJK851978:NJS851980 NTG851978:NTO851980 ODC851978:ODK851980 OMY851978:ONG851980 OWU851978:OXC851980 PGQ851978:PGY851980 PQM851978:PQU851980 QAI851978:QAQ851980 QKE851978:QKM851980 QUA851978:QUI851980 RDW851978:REE851980 RNS851978:ROA851980 RXO851978:RXW851980 SHK851978:SHS851980 SRG851978:SRO851980 TBC851978:TBK851980 TKY851978:TLG851980 TUU851978:TVC851980 UEQ851978:UEY851980 UOM851978:UOU851980 UYI851978:UYQ851980 VIE851978:VIM851980 VSA851978:VSI851980 WBW851978:WCE851980 WLS851978:WMA851980 WVO851978:WVW851980 D917514:O917516 JC917514:JK917516 SY917514:TG917516 ACU917514:ADC917516 AMQ917514:AMY917516 AWM917514:AWU917516 BGI917514:BGQ917516 BQE917514:BQM917516 CAA917514:CAI917516 CJW917514:CKE917516 CTS917514:CUA917516 DDO917514:DDW917516 DNK917514:DNS917516 DXG917514:DXO917516 EHC917514:EHK917516 EQY917514:ERG917516 FAU917514:FBC917516 FKQ917514:FKY917516 FUM917514:FUU917516 GEI917514:GEQ917516 GOE917514:GOM917516 GYA917514:GYI917516 HHW917514:HIE917516 HRS917514:HSA917516 IBO917514:IBW917516 ILK917514:ILS917516 IVG917514:IVO917516 JFC917514:JFK917516 JOY917514:JPG917516 JYU917514:JZC917516 KIQ917514:KIY917516 KSM917514:KSU917516 LCI917514:LCQ917516 LME917514:LMM917516 LWA917514:LWI917516 MFW917514:MGE917516 MPS917514:MQA917516 MZO917514:MZW917516 NJK917514:NJS917516 NTG917514:NTO917516 ODC917514:ODK917516 OMY917514:ONG917516 OWU917514:OXC917516 PGQ917514:PGY917516 PQM917514:PQU917516 QAI917514:QAQ917516 QKE917514:QKM917516 QUA917514:QUI917516 RDW917514:REE917516 RNS917514:ROA917516 RXO917514:RXW917516 SHK917514:SHS917516 SRG917514:SRO917516 TBC917514:TBK917516 TKY917514:TLG917516 TUU917514:TVC917516 UEQ917514:UEY917516 UOM917514:UOU917516 UYI917514:UYQ917516 VIE917514:VIM917516 VSA917514:VSI917516 WBW917514:WCE917516 WLS917514:WMA917516 WVO917514:WVW917516 D983050:O983052 JC983050:JK983052 SY983050:TG983052 ACU983050:ADC983052 AMQ983050:AMY983052 AWM983050:AWU983052 BGI983050:BGQ983052 BQE983050:BQM983052 CAA983050:CAI983052 CJW983050:CKE983052 CTS983050:CUA983052 DDO983050:DDW983052 DNK983050:DNS983052 DXG983050:DXO983052 EHC983050:EHK983052 EQY983050:ERG983052 FAU983050:FBC983052 FKQ983050:FKY983052 FUM983050:FUU983052 GEI983050:GEQ983052 GOE983050:GOM983052 GYA983050:GYI983052 HHW983050:HIE983052 HRS983050:HSA983052 IBO983050:IBW983052 ILK983050:ILS983052 IVG983050:IVO983052 JFC983050:JFK983052 JOY983050:JPG983052 JYU983050:JZC983052 KIQ983050:KIY983052 KSM983050:KSU983052 LCI983050:LCQ983052 LME983050:LMM983052 LWA983050:LWI983052 MFW983050:MGE983052 MPS983050:MQA983052 MZO983050:MZW983052 NJK983050:NJS983052 NTG983050:NTO983052 ODC983050:ODK983052 OMY983050:ONG983052 OWU983050:OXC983052 PGQ983050:PGY983052 PQM983050:PQU983052 QAI983050:QAQ983052 QKE983050:QKM983052 QUA983050:QUI983052 RDW983050:REE983052 RNS983050:ROA983052 RXO983050:RXW983052 SHK983050:SHS983052 SRG983050:SRO983052 TBC983050:TBK983052 TKY983050:TLG983052 TUU983050:TVC983052 UEQ983050:UEY983052 UOM983050:UOU983052 UYI983050:UYQ983052 VIE983050:VIM983052 VSA983050:VSI983052 WBW983050:WCE983052 WLS983050:WMA983052 WVO983050:WVW983052 G65550:O65551 JF65550:JK65551 TB65550:TG65551 ACX65550:ADC65551 AMT65550:AMY65551 AWP65550:AWU65551 BGL65550:BGQ65551 BQH65550:BQM65551 CAD65550:CAI65551 CJZ65550:CKE65551 CTV65550:CUA65551 DDR65550:DDW65551 DNN65550:DNS65551 DXJ65550:DXO65551 EHF65550:EHK65551 ERB65550:ERG65551 FAX65550:FBC65551 FKT65550:FKY65551 FUP65550:FUU65551 GEL65550:GEQ65551 GOH65550:GOM65551 GYD65550:GYI65551 HHZ65550:HIE65551 HRV65550:HSA65551 IBR65550:IBW65551 ILN65550:ILS65551 IVJ65550:IVO65551 JFF65550:JFK65551 JPB65550:JPG65551 JYX65550:JZC65551 KIT65550:KIY65551 KSP65550:KSU65551 LCL65550:LCQ65551 LMH65550:LMM65551 LWD65550:LWI65551 MFZ65550:MGE65551 MPV65550:MQA65551 MZR65550:MZW65551 NJN65550:NJS65551 NTJ65550:NTO65551 ODF65550:ODK65551 ONB65550:ONG65551 OWX65550:OXC65551 PGT65550:PGY65551 PQP65550:PQU65551 QAL65550:QAQ65551 QKH65550:QKM65551 QUD65550:QUI65551 RDZ65550:REE65551 RNV65550:ROA65551 RXR65550:RXW65551 SHN65550:SHS65551 SRJ65550:SRO65551 TBF65550:TBK65551 TLB65550:TLG65551 TUX65550:TVC65551 UET65550:UEY65551 UOP65550:UOU65551 UYL65550:UYQ65551 VIH65550:VIM65551 VSD65550:VSI65551 WBZ65550:WCE65551 WLV65550:WMA65551 WVR65550:WVW65551 G131086:O131087 JF131086:JK131087 TB131086:TG131087 ACX131086:ADC131087 AMT131086:AMY131087 AWP131086:AWU131087 BGL131086:BGQ131087 BQH131086:BQM131087 CAD131086:CAI131087 CJZ131086:CKE131087 CTV131086:CUA131087 DDR131086:DDW131087 DNN131086:DNS131087 DXJ131086:DXO131087 EHF131086:EHK131087 ERB131086:ERG131087 FAX131086:FBC131087 FKT131086:FKY131087 FUP131086:FUU131087 GEL131086:GEQ131087 GOH131086:GOM131087 GYD131086:GYI131087 HHZ131086:HIE131087 HRV131086:HSA131087 IBR131086:IBW131087 ILN131086:ILS131087 IVJ131086:IVO131087 JFF131086:JFK131087 JPB131086:JPG131087 JYX131086:JZC131087 KIT131086:KIY131087 KSP131086:KSU131087 LCL131086:LCQ131087 LMH131086:LMM131087 LWD131086:LWI131087 MFZ131086:MGE131087 MPV131086:MQA131087 MZR131086:MZW131087 NJN131086:NJS131087 NTJ131086:NTO131087 ODF131086:ODK131087 ONB131086:ONG131087 OWX131086:OXC131087 PGT131086:PGY131087 PQP131086:PQU131087 QAL131086:QAQ131087 QKH131086:QKM131087 QUD131086:QUI131087 RDZ131086:REE131087 RNV131086:ROA131087 RXR131086:RXW131087 SHN131086:SHS131087 SRJ131086:SRO131087 TBF131086:TBK131087 TLB131086:TLG131087 TUX131086:TVC131087 UET131086:UEY131087 UOP131086:UOU131087 UYL131086:UYQ131087 VIH131086:VIM131087 VSD131086:VSI131087 WBZ131086:WCE131087 WLV131086:WMA131087 WVR131086:WVW131087 G196622:O196623 JF196622:JK196623 TB196622:TG196623 ACX196622:ADC196623 AMT196622:AMY196623 AWP196622:AWU196623 BGL196622:BGQ196623 BQH196622:BQM196623 CAD196622:CAI196623 CJZ196622:CKE196623 CTV196622:CUA196623 DDR196622:DDW196623 DNN196622:DNS196623 DXJ196622:DXO196623 EHF196622:EHK196623 ERB196622:ERG196623 FAX196622:FBC196623 FKT196622:FKY196623 FUP196622:FUU196623 GEL196622:GEQ196623 GOH196622:GOM196623 GYD196622:GYI196623 HHZ196622:HIE196623 HRV196622:HSA196623 IBR196622:IBW196623 ILN196622:ILS196623 IVJ196622:IVO196623 JFF196622:JFK196623 JPB196622:JPG196623 JYX196622:JZC196623 KIT196622:KIY196623 KSP196622:KSU196623 LCL196622:LCQ196623 LMH196622:LMM196623 LWD196622:LWI196623 MFZ196622:MGE196623 MPV196622:MQA196623 MZR196622:MZW196623 NJN196622:NJS196623 NTJ196622:NTO196623 ODF196622:ODK196623 ONB196622:ONG196623 OWX196622:OXC196623 PGT196622:PGY196623 PQP196622:PQU196623 QAL196622:QAQ196623 QKH196622:QKM196623 QUD196622:QUI196623 RDZ196622:REE196623 RNV196622:ROA196623 RXR196622:RXW196623 SHN196622:SHS196623 SRJ196622:SRO196623 TBF196622:TBK196623 TLB196622:TLG196623 TUX196622:TVC196623 UET196622:UEY196623 UOP196622:UOU196623 UYL196622:UYQ196623 VIH196622:VIM196623 VSD196622:VSI196623 WBZ196622:WCE196623 WLV196622:WMA196623 WVR196622:WVW196623 G262158:O262159 JF262158:JK262159 TB262158:TG262159 ACX262158:ADC262159 AMT262158:AMY262159 AWP262158:AWU262159 BGL262158:BGQ262159 BQH262158:BQM262159 CAD262158:CAI262159 CJZ262158:CKE262159 CTV262158:CUA262159 DDR262158:DDW262159 DNN262158:DNS262159 DXJ262158:DXO262159 EHF262158:EHK262159 ERB262158:ERG262159 FAX262158:FBC262159 FKT262158:FKY262159 FUP262158:FUU262159 GEL262158:GEQ262159 GOH262158:GOM262159 GYD262158:GYI262159 HHZ262158:HIE262159 HRV262158:HSA262159 IBR262158:IBW262159 ILN262158:ILS262159 IVJ262158:IVO262159 JFF262158:JFK262159 JPB262158:JPG262159 JYX262158:JZC262159 KIT262158:KIY262159 KSP262158:KSU262159 LCL262158:LCQ262159 LMH262158:LMM262159 LWD262158:LWI262159 MFZ262158:MGE262159 MPV262158:MQA262159 MZR262158:MZW262159 NJN262158:NJS262159 NTJ262158:NTO262159 ODF262158:ODK262159 ONB262158:ONG262159 OWX262158:OXC262159 PGT262158:PGY262159 PQP262158:PQU262159 QAL262158:QAQ262159 QKH262158:QKM262159 QUD262158:QUI262159 RDZ262158:REE262159 RNV262158:ROA262159 RXR262158:RXW262159 SHN262158:SHS262159 SRJ262158:SRO262159 TBF262158:TBK262159 TLB262158:TLG262159 TUX262158:TVC262159 UET262158:UEY262159 UOP262158:UOU262159 UYL262158:UYQ262159 VIH262158:VIM262159 VSD262158:VSI262159 WBZ262158:WCE262159 WLV262158:WMA262159 WVR262158:WVW262159 G327694:O327695 JF327694:JK327695 TB327694:TG327695 ACX327694:ADC327695 AMT327694:AMY327695 AWP327694:AWU327695 BGL327694:BGQ327695 BQH327694:BQM327695 CAD327694:CAI327695 CJZ327694:CKE327695 CTV327694:CUA327695 DDR327694:DDW327695 DNN327694:DNS327695 DXJ327694:DXO327695 EHF327694:EHK327695 ERB327694:ERG327695 FAX327694:FBC327695 FKT327694:FKY327695 FUP327694:FUU327695 GEL327694:GEQ327695 GOH327694:GOM327695 GYD327694:GYI327695 HHZ327694:HIE327695 HRV327694:HSA327695 IBR327694:IBW327695 ILN327694:ILS327695 IVJ327694:IVO327695 JFF327694:JFK327695 JPB327694:JPG327695 JYX327694:JZC327695 KIT327694:KIY327695 KSP327694:KSU327695 LCL327694:LCQ327695 LMH327694:LMM327695 LWD327694:LWI327695 MFZ327694:MGE327695 MPV327694:MQA327695 MZR327694:MZW327695 NJN327694:NJS327695 NTJ327694:NTO327695 ODF327694:ODK327695 ONB327694:ONG327695 OWX327694:OXC327695 PGT327694:PGY327695 PQP327694:PQU327695 QAL327694:QAQ327695 QKH327694:QKM327695 QUD327694:QUI327695 RDZ327694:REE327695 RNV327694:ROA327695 RXR327694:RXW327695 SHN327694:SHS327695 SRJ327694:SRO327695 TBF327694:TBK327695 TLB327694:TLG327695 TUX327694:TVC327695 UET327694:UEY327695 UOP327694:UOU327695 UYL327694:UYQ327695 VIH327694:VIM327695 VSD327694:VSI327695 WBZ327694:WCE327695 WLV327694:WMA327695 WVR327694:WVW327695 G393230:O393231 JF393230:JK393231 TB393230:TG393231 ACX393230:ADC393231 AMT393230:AMY393231 AWP393230:AWU393231 BGL393230:BGQ393231 BQH393230:BQM393231 CAD393230:CAI393231 CJZ393230:CKE393231 CTV393230:CUA393231 DDR393230:DDW393231 DNN393230:DNS393231 DXJ393230:DXO393231 EHF393230:EHK393231 ERB393230:ERG393231 FAX393230:FBC393231 FKT393230:FKY393231 FUP393230:FUU393231 GEL393230:GEQ393231 GOH393230:GOM393231 GYD393230:GYI393231 HHZ393230:HIE393231 HRV393230:HSA393231 IBR393230:IBW393231 ILN393230:ILS393231 IVJ393230:IVO393231 JFF393230:JFK393231 JPB393230:JPG393231 JYX393230:JZC393231 KIT393230:KIY393231 KSP393230:KSU393231 LCL393230:LCQ393231 LMH393230:LMM393231 LWD393230:LWI393231 MFZ393230:MGE393231 MPV393230:MQA393231 MZR393230:MZW393231 NJN393230:NJS393231 NTJ393230:NTO393231 ODF393230:ODK393231 ONB393230:ONG393231 OWX393230:OXC393231 PGT393230:PGY393231 PQP393230:PQU393231 QAL393230:QAQ393231 QKH393230:QKM393231 QUD393230:QUI393231 RDZ393230:REE393231 RNV393230:ROA393231 RXR393230:RXW393231 SHN393230:SHS393231 SRJ393230:SRO393231 TBF393230:TBK393231 TLB393230:TLG393231 TUX393230:TVC393231 UET393230:UEY393231 UOP393230:UOU393231 UYL393230:UYQ393231 VIH393230:VIM393231 VSD393230:VSI393231 WBZ393230:WCE393231 WLV393230:WMA393231 WVR393230:WVW393231 G458766:O458767 JF458766:JK458767 TB458766:TG458767 ACX458766:ADC458767 AMT458766:AMY458767 AWP458766:AWU458767 BGL458766:BGQ458767 BQH458766:BQM458767 CAD458766:CAI458767 CJZ458766:CKE458767 CTV458766:CUA458767 DDR458766:DDW458767 DNN458766:DNS458767 DXJ458766:DXO458767 EHF458766:EHK458767 ERB458766:ERG458767 FAX458766:FBC458767 FKT458766:FKY458767 FUP458766:FUU458767 GEL458766:GEQ458767 GOH458766:GOM458767 GYD458766:GYI458767 HHZ458766:HIE458767 HRV458766:HSA458767 IBR458766:IBW458767 ILN458766:ILS458767 IVJ458766:IVO458767 JFF458766:JFK458767 JPB458766:JPG458767 JYX458766:JZC458767 KIT458766:KIY458767 KSP458766:KSU458767 LCL458766:LCQ458767 LMH458766:LMM458767 LWD458766:LWI458767 MFZ458766:MGE458767 MPV458766:MQA458767 MZR458766:MZW458767 NJN458766:NJS458767 NTJ458766:NTO458767 ODF458766:ODK458767 ONB458766:ONG458767 OWX458766:OXC458767 PGT458766:PGY458767 PQP458766:PQU458767 QAL458766:QAQ458767 QKH458766:QKM458767 QUD458766:QUI458767 RDZ458766:REE458767 RNV458766:ROA458767 RXR458766:RXW458767 SHN458766:SHS458767 SRJ458766:SRO458767 TBF458766:TBK458767 TLB458766:TLG458767 TUX458766:TVC458767 UET458766:UEY458767 UOP458766:UOU458767 UYL458766:UYQ458767 VIH458766:VIM458767 VSD458766:VSI458767 WBZ458766:WCE458767 WLV458766:WMA458767 WVR458766:WVW458767 G524302:O524303 JF524302:JK524303 TB524302:TG524303 ACX524302:ADC524303 AMT524302:AMY524303 AWP524302:AWU524303 BGL524302:BGQ524303 BQH524302:BQM524303 CAD524302:CAI524303 CJZ524302:CKE524303 CTV524302:CUA524303 DDR524302:DDW524303 DNN524302:DNS524303 DXJ524302:DXO524303 EHF524302:EHK524303 ERB524302:ERG524303 FAX524302:FBC524303 FKT524302:FKY524303 FUP524302:FUU524303 GEL524302:GEQ524303 GOH524302:GOM524303 GYD524302:GYI524303 HHZ524302:HIE524303 HRV524302:HSA524303 IBR524302:IBW524303 ILN524302:ILS524303 IVJ524302:IVO524303 JFF524302:JFK524303 JPB524302:JPG524303 JYX524302:JZC524303 KIT524302:KIY524303 KSP524302:KSU524303 LCL524302:LCQ524303 LMH524302:LMM524303 LWD524302:LWI524303 MFZ524302:MGE524303 MPV524302:MQA524303 MZR524302:MZW524303 NJN524302:NJS524303 NTJ524302:NTO524303 ODF524302:ODK524303 ONB524302:ONG524303 OWX524302:OXC524303 PGT524302:PGY524303 PQP524302:PQU524303 QAL524302:QAQ524303 QKH524302:QKM524303 QUD524302:QUI524303 RDZ524302:REE524303 RNV524302:ROA524303 RXR524302:RXW524303 SHN524302:SHS524303 SRJ524302:SRO524303 TBF524302:TBK524303 TLB524302:TLG524303 TUX524302:TVC524303 UET524302:UEY524303 UOP524302:UOU524303 UYL524302:UYQ524303 VIH524302:VIM524303 VSD524302:VSI524303 WBZ524302:WCE524303 WLV524302:WMA524303 WVR524302:WVW524303 G589838:O589839 JF589838:JK589839 TB589838:TG589839 ACX589838:ADC589839 AMT589838:AMY589839 AWP589838:AWU589839 BGL589838:BGQ589839 BQH589838:BQM589839 CAD589838:CAI589839 CJZ589838:CKE589839 CTV589838:CUA589839 DDR589838:DDW589839 DNN589838:DNS589839 DXJ589838:DXO589839 EHF589838:EHK589839 ERB589838:ERG589839 FAX589838:FBC589839 FKT589838:FKY589839 FUP589838:FUU589839 GEL589838:GEQ589839 GOH589838:GOM589839 GYD589838:GYI589839 HHZ589838:HIE589839 HRV589838:HSA589839 IBR589838:IBW589839 ILN589838:ILS589839 IVJ589838:IVO589839 JFF589838:JFK589839 JPB589838:JPG589839 JYX589838:JZC589839 KIT589838:KIY589839 KSP589838:KSU589839 LCL589838:LCQ589839 LMH589838:LMM589839 LWD589838:LWI589839 MFZ589838:MGE589839 MPV589838:MQA589839 MZR589838:MZW589839 NJN589838:NJS589839 NTJ589838:NTO589839 ODF589838:ODK589839 ONB589838:ONG589839 OWX589838:OXC589839 PGT589838:PGY589839 PQP589838:PQU589839 QAL589838:QAQ589839 QKH589838:QKM589839 QUD589838:QUI589839 RDZ589838:REE589839 RNV589838:ROA589839 RXR589838:RXW589839 SHN589838:SHS589839 SRJ589838:SRO589839 TBF589838:TBK589839 TLB589838:TLG589839 TUX589838:TVC589839 UET589838:UEY589839 UOP589838:UOU589839 UYL589838:UYQ589839 VIH589838:VIM589839 VSD589838:VSI589839 WBZ589838:WCE589839 WLV589838:WMA589839 WVR589838:WVW589839 G655374:O655375 JF655374:JK655375 TB655374:TG655375 ACX655374:ADC655375 AMT655374:AMY655375 AWP655374:AWU655375 BGL655374:BGQ655375 BQH655374:BQM655375 CAD655374:CAI655375 CJZ655374:CKE655375 CTV655374:CUA655375 DDR655374:DDW655375 DNN655374:DNS655375 DXJ655374:DXO655375 EHF655374:EHK655375 ERB655374:ERG655375 FAX655374:FBC655375 FKT655374:FKY655375 FUP655374:FUU655375 GEL655374:GEQ655375 GOH655374:GOM655375 GYD655374:GYI655375 HHZ655374:HIE655375 HRV655374:HSA655375 IBR655374:IBW655375 ILN655374:ILS655375 IVJ655374:IVO655375 JFF655374:JFK655375 JPB655374:JPG655375 JYX655374:JZC655375 KIT655374:KIY655375 KSP655374:KSU655375 LCL655374:LCQ655375 LMH655374:LMM655375 LWD655374:LWI655375 MFZ655374:MGE655375 MPV655374:MQA655375 MZR655374:MZW655375 NJN655374:NJS655375 NTJ655374:NTO655375 ODF655374:ODK655375 ONB655374:ONG655375 OWX655374:OXC655375 PGT655374:PGY655375 PQP655374:PQU655375 QAL655374:QAQ655375 QKH655374:QKM655375 QUD655374:QUI655375 RDZ655374:REE655375 RNV655374:ROA655375 RXR655374:RXW655375 SHN655374:SHS655375 SRJ655374:SRO655375 TBF655374:TBK655375 TLB655374:TLG655375 TUX655374:TVC655375 UET655374:UEY655375 UOP655374:UOU655375 UYL655374:UYQ655375 VIH655374:VIM655375 VSD655374:VSI655375 WBZ655374:WCE655375 WLV655374:WMA655375 WVR655374:WVW655375 G720910:O720911 JF720910:JK720911 TB720910:TG720911 ACX720910:ADC720911 AMT720910:AMY720911 AWP720910:AWU720911 BGL720910:BGQ720911 BQH720910:BQM720911 CAD720910:CAI720911 CJZ720910:CKE720911 CTV720910:CUA720911 DDR720910:DDW720911 DNN720910:DNS720911 DXJ720910:DXO720911 EHF720910:EHK720911 ERB720910:ERG720911 FAX720910:FBC720911 FKT720910:FKY720911 FUP720910:FUU720911 GEL720910:GEQ720911 GOH720910:GOM720911 GYD720910:GYI720911 HHZ720910:HIE720911 HRV720910:HSA720911 IBR720910:IBW720911 ILN720910:ILS720911 IVJ720910:IVO720911 JFF720910:JFK720911 JPB720910:JPG720911 JYX720910:JZC720911 KIT720910:KIY720911 KSP720910:KSU720911 LCL720910:LCQ720911 LMH720910:LMM720911 LWD720910:LWI720911 MFZ720910:MGE720911 MPV720910:MQA720911 MZR720910:MZW720911 NJN720910:NJS720911 NTJ720910:NTO720911 ODF720910:ODK720911 ONB720910:ONG720911 OWX720910:OXC720911 PGT720910:PGY720911 PQP720910:PQU720911 QAL720910:QAQ720911 QKH720910:QKM720911 QUD720910:QUI720911 RDZ720910:REE720911 RNV720910:ROA720911 RXR720910:RXW720911 SHN720910:SHS720911 SRJ720910:SRO720911 TBF720910:TBK720911 TLB720910:TLG720911 TUX720910:TVC720911 UET720910:UEY720911 UOP720910:UOU720911 UYL720910:UYQ720911 VIH720910:VIM720911 VSD720910:VSI720911 WBZ720910:WCE720911 WLV720910:WMA720911 WVR720910:WVW720911 G786446:O786447 JF786446:JK786447 TB786446:TG786447 ACX786446:ADC786447 AMT786446:AMY786447 AWP786446:AWU786447 BGL786446:BGQ786447 BQH786446:BQM786447 CAD786446:CAI786447 CJZ786446:CKE786447 CTV786446:CUA786447 DDR786446:DDW786447 DNN786446:DNS786447 DXJ786446:DXO786447 EHF786446:EHK786447 ERB786446:ERG786447 FAX786446:FBC786447 FKT786446:FKY786447 FUP786446:FUU786447 GEL786446:GEQ786447 GOH786446:GOM786447 GYD786446:GYI786447 HHZ786446:HIE786447 HRV786446:HSA786447 IBR786446:IBW786447 ILN786446:ILS786447 IVJ786446:IVO786447 JFF786446:JFK786447 JPB786446:JPG786447 JYX786446:JZC786447 KIT786446:KIY786447 KSP786446:KSU786447 LCL786446:LCQ786447 LMH786446:LMM786447 LWD786446:LWI786447 MFZ786446:MGE786447 MPV786446:MQA786447 MZR786446:MZW786447 NJN786446:NJS786447 NTJ786446:NTO786447 ODF786446:ODK786447 ONB786446:ONG786447 OWX786446:OXC786447 PGT786446:PGY786447 PQP786446:PQU786447 QAL786446:QAQ786447 QKH786446:QKM786447 QUD786446:QUI786447 RDZ786446:REE786447 RNV786446:ROA786447 RXR786446:RXW786447 SHN786446:SHS786447 SRJ786446:SRO786447 TBF786446:TBK786447 TLB786446:TLG786447 TUX786446:TVC786447 UET786446:UEY786447 UOP786446:UOU786447 UYL786446:UYQ786447 VIH786446:VIM786447 VSD786446:VSI786447 WBZ786446:WCE786447 WLV786446:WMA786447 WVR786446:WVW786447 G851982:O851983 JF851982:JK851983 TB851982:TG851983 ACX851982:ADC851983 AMT851982:AMY851983 AWP851982:AWU851983 BGL851982:BGQ851983 BQH851982:BQM851983 CAD851982:CAI851983 CJZ851982:CKE851983 CTV851982:CUA851983 DDR851982:DDW851983 DNN851982:DNS851983 DXJ851982:DXO851983 EHF851982:EHK851983 ERB851982:ERG851983 FAX851982:FBC851983 FKT851982:FKY851983 FUP851982:FUU851983 GEL851982:GEQ851983 GOH851982:GOM851983 GYD851982:GYI851983 HHZ851982:HIE851983 HRV851982:HSA851983 IBR851982:IBW851983 ILN851982:ILS851983 IVJ851982:IVO851983 JFF851982:JFK851983 JPB851982:JPG851983 JYX851982:JZC851983 KIT851982:KIY851983 KSP851982:KSU851983 LCL851982:LCQ851983 LMH851982:LMM851983 LWD851982:LWI851983 MFZ851982:MGE851983 MPV851982:MQA851983 MZR851982:MZW851983 NJN851982:NJS851983 NTJ851982:NTO851983 ODF851982:ODK851983 ONB851982:ONG851983 OWX851982:OXC851983 PGT851982:PGY851983 PQP851982:PQU851983 QAL851982:QAQ851983 QKH851982:QKM851983 QUD851982:QUI851983 RDZ851982:REE851983 RNV851982:ROA851983 RXR851982:RXW851983 SHN851982:SHS851983 SRJ851982:SRO851983 TBF851982:TBK851983 TLB851982:TLG851983 TUX851982:TVC851983 UET851982:UEY851983 UOP851982:UOU851983 UYL851982:UYQ851983 VIH851982:VIM851983 VSD851982:VSI851983 WBZ851982:WCE851983 WLV851982:WMA851983 WVR851982:WVW851983 G917518:O917519 JF917518:JK917519 TB917518:TG917519 ACX917518:ADC917519 AMT917518:AMY917519 AWP917518:AWU917519 BGL917518:BGQ917519 BQH917518:BQM917519 CAD917518:CAI917519 CJZ917518:CKE917519 CTV917518:CUA917519 DDR917518:DDW917519 DNN917518:DNS917519 DXJ917518:DXO917519 EHF917518:EHK917519 ERB917518:ERG917519 FAX917518:FBC917519 FKT917518:FKY917519 FUP917518:FUU917519 GEL917518:GEQ917519 GOH917518:GOM917519 GYD917518:GYI917519 HHZ917518:HIE917519 HRV917518:HSA917519 IBR917518:IBW917519 ILN917518:ILS917519 IVJ917518:IVO917519 JFF917518:JFK917519 JPB917518:JPG917519 JYX917518:JZC917519 KIT917518:KIY917519 KSP917518:KSU917519 LCL917518:LCQ917519 LMH917518:LMM917519 LWD917518:LWI917519 MFZ917518:MGE917519 MPV917518:MQA917519 MZR917518:MZW917519 NJN917518:NJS917519 NTJ917518:NTO917519 ODF917518:ODK917519 ONB917518:ONG917519 OWX917518:OXC917519 PGT917518:PGY917519 PQP917518:PQU917519 QAL917518:QAQ917519 QKH917518:QKM917519 QUD917518:QUI917519 RDZ917518:REE917519 RNV917518:ROA917519 RXR917518:RXW917519 SHN917518:SHS917519 SRJ917518:SRO917519 TBF917518:TBK917519 TLB917518:TLG917519 TUX917518:TVC917519 UET917518:UEY917519 UOP917518:UOU917519 UYL917518:UYQ917519 VIH917518:VIM917519 VSD917518:VSI917519 WBZ917518:WCE917519 WLV917518:WMA917519 WVR917518:WVW917519 G983054:O983055 JF983054:JK983055 TB983054:TG983055 ACX983054:ADC983055 AMT983054:AMY983055 AWP983054:AWU983055 BGL983054:BGQ983055 BQH983054:BQM983055 CAD983054:CAI983055 CJZ983054:CKE983055 CTV983054:CUA983055 DDR983054:DDW983055 DNN983054:DNS983055 DXJ983054:DXO983055 EHF983054:EHK983055 ERB983054:ERG983055 FAX983054:FBC983055 FKT983054:FKY983055 FUP983054:FUU983055 GEL983054:GEQ983055 GOH983054:GOM983055 GYD983054:GYI983055 HHZ983054:HIE983055 HRV983054:HSA983055 IBR983054:IBW983055 ILN983054:ILS983055 IVJ983054:IVO983055 JFF983054:JFK983055 JPB983054:JPG983055 JYX983054:JZC983055 KIT983054:KIY983055 KSP983054:KSU983055 LCL983054:LCQ983055 LMH983054:LMM983055 LWD983054:LWI983055 MFZ983054:MGE983055 MPV983054:MQA983055 MZR983054:MZW983055 NJN983054:NJS983055 NTJ983054:NTO983055 ODF983054:ODK983055 ONB983054:ONG983055 OWX983054:OXC983055 PGT983054:PGY983055 PQP983054:PQU983055 QAL983054:QAQ983055 QKH983054:QKM983055 QUD983054:QUI983055 RDZ983054:REE983055 RNV983054:ROA983055 RXR983054:RXW983055 SHN983054:SHS983055 SRJ983054:SRO983055 TBF983054:TBK983055 TLB983054:TLG983055 TUX983054:TVC983055 UET983054:UEY983055 UOP983054:UOU983055 UYL983054:UYQ983055 VIH983054:VIM983055 VSD983054:VSI983055 WBZ983054:WCE983055 WLV983054:WMA983055 WVR983054:WVW983055 I65552:O65552 JH65552:JK65552 TD65552:TG65552 ACZ65552:ADC65552 AMV65552:AMY65552 AWR65552:AWU65552 BGN65552:BGQ65552 BQJ65552:BQM65552 CAF65552:CAI65552 CKB65552:CKE65552 CTX65552:CUA65552 DDT65552:DDW65552 DNP65552:DNS65552 DXL65552:DXO65552 EHH65552:EHK65552 ERD65552:ERG65552 FAZ65552:FBC65552 FKV65552:FKY65552 FUR65552:FUU65552 GEN65552:GEQ65552 GOJ65552:GOM65552 GYF65552:GYI65552 HIB65552:HIE65552 HRX65552:HSA65552 IBT65552:IBW65552 ILP65552:ILS65552 IVL65552:IVO65552 JFH65552:JFK65552 JPD65552:JPG65552 JYZ65552:JZC65552 KIV65552:KIY65552 KSR65552:KSU65552 LCN65552:LCQ65552 LMJ65552:LMM65552 LWF65552:LWI65552 MGB65552:MGE65552 MPX65552:MQA65552 MZT65552:MZW65552 NJP65552:NJS65552 NTL65552:NTO65552 ODH65552:ODK65552 OND65552:ONG65552 OWZ65552:OXC65552 PGV65552:PGY65552 PQR65552:PQU65552 QAN65552:QAQ65552 QKJ65552:QKM65552 QUF65552:QUI65552 REB65552:REE65552 RNX65552:ROA65552 RXT65552:RXW65552 SHP65552:SHS65552 SRL65552:SRO65552 TBH65552:TBK65552 TLD65552:TLG65552 TUZ65552:TVC65552 UEV65552:UEY65552 UOR65552:UOU65552 UYN65552:UYQ65552 VIJ65552:VIM65552 VSF65552:VSI65552 WCB65552:WCE65552 WLX65552:WMA65552 WVT65552:WVW65552 I131088:O131088 JH131088:JK131088 TD131088:TG131088 ACZ131088:ADC131088 AMV131088:AMY131088 AWR131088:AWU131088 BGN131088:BGQ131088 BQJ131088:BQM131088 CAF131088:CAI131088 CKB131088:CKE131088 CTX131088:CUA131088 DDT131088:DDW131088 DNP131088:DNS131088 DXL131088:DXO131088 EHH131088:EHK131088 ERD131088:ERG131088 FAZ131088:FBC131088 FKV131088:FKY131088 FUR131088:FUU131088 GEN131088:GEQ131088 GOJ131088:GOM131088 GYF131088:GYI131088 HIB131088:HIE131088 HRX131088:HSA131088 IBT131088:IBW131088 ILP131088:ILS131088 IVL131088:IVO131088 JFH131088:JFK131088 JPD131088:JPG131088 JYZ131088:JZC131088 KIV131088:KIY131088 KSR131088:KSU131088 LCN131088:LCQ131088 LMJ131088:LMM131088 LWF131088:LWI131088 MGB131088:MGE131088 MPX131088:MQA131088 MZT131088:MZW131088 NJP131088:NJS131088 NTL131088:NTO131088 ODH131088:ODK131088 OND131088:ONG131088 OWZ131088:OXC131088 PGV131088:PGY131088 PQR131088:PQU131088 QAN131088:QAQ131088 QKJ131088:QKM131088 QUF131088:QUI131088 REB131088:REE131088 RNX131088:ROA131088 RXT131088:RXW131088 SHP131088:SHS131088 SRL131088:SRO131088 TBH131088:TBK131088 TLD131088:TLG131088 TUZ131088:TVC131088 UEV131088:UEY131088 UOR131088:UOU131088 UYN131088:UYQ131088 VIJ131088:VIM131088 VSF131088:VSI131088 WCB131088:WCE131088 WLX131088:WMA131088 WVT131088:WVW131088 I196624:O196624 JH196624:JK196624 TD196624:TG196624 ACZ196624:ADC196624 AMV196624:AMY196624 AWR196624:AWU196624 BGN196624:BGQ196624 BQJ196624:BQM196624 CAF196624:CAI196624 CKB196624:CKE196624 CTX196624:CUA196624 DDT196624:DDW196624 DNP196624:DNS196624 DXL196624:DXO196624 EHH196624:EHK196624 ERD196624:ERG196624 FAZ196624:FBC196624 FKV196624:FKY196624 FUR196624:FUU196624 GEN196624:GEQ196624 GOJ196624:GOM196624 GYF196624:GYI196624 HIB196624:HIE196624 HRX196624:HSA196624 IBT196624:IBW196624 ILP196624:ILS196624 IVL196624:IVO196624 JFH196624:JFK196624 JPD196624:JPG196624 JYZ196624:JZC196624 KIV196624:KIY196624 KSR196624:KSU196624 LCN196624:LCQ196624 LMJ196624:LMM196624 LWF196624:LWI196624 MGB196624:MGE196624 MPX196624:MQA196624 MZT196624:MZW196624 NJP196624:NJS196624 NTL196624:NTO196624 ODH196624:ODK196624 OND196624:ONG196624 OWZ196624:OXC196624 PGV196624:PGY196624 PQR196624:PQU196624 QAN196624:QAQ196624 QKJ196624:QKM196624 QUF196624:QUI196624 REB196624:REE196624 RNX196624:ROA196624 RXT196624:RXW196624 SHP196624:SHS196624 SRL196624:SRO196624 TBH196624:TBK196624 TLD196624:TLG196624 TUZ196624:TVC196624 UEV196624:UEY196624 UOR196624:UOU196624 UYN196624:UYQ196624 VIJ196624:VIM196624 VSF196624:VSI196624 WCB196624:WCE196624 WLX196624:WMA196624 WVT196624:WVW196624 I262160:O262160 JH262160:JK262160 TD262160:TG262160 ACZ262160:ADC262160 AMV262160:AMY262160 AWR262160:AWU262160 BGN262160:BGQ262160 BQJ262160:BQM262160 CAF262160:CAI262160 CKB262160:CKE262160 CTX262160:CUA262160 DDT262160:DDW262160 DNP262160:DNS262160 DXL262160:DXO262160 EHH262160:EHK262160 ERD262160:ERG262160 FAZ262160:FBC262160 FKV262160:FKY262160 FUR262160:FUU262160 GEN262160:GEQ262160 GOJ262160:GOM262160 GYF262160:GYI262160 HIB262160:HIE262160 HRX262160:HSA262160 IBT262160:IBW262160 ILP262160:ILS262160 IVL262160:IVO262160 JFH262160:JFK262160 JPD262160:JPG262160 JYZ262160:JZC262160 KIV262160:KIY262160 KSR262160:KSU262160 LCN262160:LCQ262160 LMJ262160:LMM262160 LWF262160:LWI262160 MGB262160:MGE262160 MPX262160:MQA262160 MZT262160:MZW262160 NJP262160:NJS262160 NTL262160:NTO262160 ODH262160:ODK262160 OND262160:ONG262160 OWZ262160:OXC262160 PGV262160:PGY262160 PQR262160:PQU262160 QAN262160:QAQ262160 QKJ262160:QKM262160 QUF262160:QUI262160 REB262160:REE262160 RNX262160:ROA262160 RXT262160:RXW262160 SHP262160:SHS262160 SRL262160:SRO262160 TBH262160:TBK262160 TLD262160:TLG262160 TUZ262160:TVC262160 UEV262160:UEY262160 UOR262160:UOU262160 UYN262160:UYQ262160 VIJ262160:VIM262160 VSF262160:VSI262160 WCB262160:WCE262160 WLX262160:WMA262160 WVT262160:WVW262160 I327696:O327696 JH327696:JK327696 TD327696:TG327696 ACZ327696:ADC327696 AMV327696:AMY327696 AWR327696:AWU327696 BGN327696:BGQ327696 BQJ327696:BQM327696 CAF327696:CAI327696 CKB327696:CKE327696 CTX327696:CUA327696 DDT327696:DDW327696 DNP327696:DNS327696 DXL327696:DXO327696 EHH327696:EHK327696 ERD327696:ERG327696 FAZ327696:FBC327696 FKV327696:FKY327696 FUR327696:FUU327696 GEN327696:GEQ327696 GOJ327696:GOM327696 GYF327696:GYI327696 HIB327696:HIE327696 HRX327696:HSA327696 IBT327696:IBW327696 ILP327696:ILS327696 IVL327696:IVO327696 JFH327696:JFK327696 JPD327696:JPG327696 JYZ327696:JZC327696 KIV327696:KIY327696 KSR327696:KSU327696 LCN327696:LCQ327696 LMJ327696:LMM327696 LWF327696:LWI327696 MGB327696:MGE327696 MPX327696:MQA327696 MZT327696:MZW327696 NJP327696:NJS327696 NTL327696:NTO327696 ODH327696:ODK327696 OND327696:ONG327696 OWZ327696:OXC327696 PGV327696:PGY327696 PQR327696:PQU327696 QAN327696:QAQ327696 QKJ327696:QKM327696 QUF327696:QUI327696 REB327696:REE327696 RNX327696:ROA327696 RXT327696:RXW327696 SHP327696:SHS327696 SRL327696:SRO327696 TBH327696:TBK327696 TLD327696:TLG327696 TUZ327696:TVC327696 UEV327696:UEY327696 UOR327696:UOU327696 UYN327696:UYQ327696 VIJ327696:VIM327696 VSF327696:VSI327696 WCB327696:WCE327696 WLX327696:WMA327696 WVT327696:WVW327696 I393232:O393232 JH393232:JK393232 TD393232:TG393232 ACZ393232:ADC393232 AMV393232:AMY393232 AWR393232:AWU393232 BGN393232:BGQ393232 BQJ393232:BQM393232 CAF393232:CAI393232 CKB393232:CKE393232 CTX393232:CUA393232 DDT393232:DDW393232 DNP393232:DNS393232 DXL393232:DXO393232 EHH393232:EHK393232 ERD393232:ERG393232 FAZ393232:FBC393232 FKV393232:FKY393232 FUR393232:FUU393232 GEN393232:GEQ393232 GOJ393232:GOM393232 GYF393232:GYI393232 HIB393232:HIE393232 HRX393232:HSA393232 IBT393232:IBW393232 ILP393232:ILS393232 IVL393232:IVO393232 JFH393232:JFK393232 JPD393232:JPG393232 JYZ393232:JZC393232 KIV393232:KIY393232 KSR393232:KSU393232 LCN393232:LCQ393232 LMJ393232:LMM393232 LWF393232:LWI393232 MGB393232:MGE393232 MPX393232:MQA393232 MZT393232:MZW393232 NJP393232:NJS393232 NTL393232:NTO393232 ODH393232:ODK393232 OND393232:ONG393232 OWZ393232:OXC393232 PGV393232:PGY393232 PQR393232:PQU393232 QAN393232:QAQ393232 QKJ393232:QKM393232 QUF393232:QUI393232 REB393232:REE393232 RNX393232:ROA393232 RXT393232:RXW393232 SHP393232:SHS393232 SRL393232:SRO393232 TBH393232:TBK393232 TLD393232:TLG393232 TUZ393232:TVC393232 UEV393232:UEY393232 UOR393232:UOU393232 UYN393232:UYQ393232 VIJ393232:VIM393232 VSF393232:VSI393232 WCB393232:WCE393232 WLX393232:WMA393232 WVT393232:WVW393232 I458768:O458768 JH458768:JK458768 TD458768:TG458768 ACZ458768:ADC458768 AMV458768:AMY458768 AWR458768:AWU458768 BGN458768:BGQ458768 BQJ458768:BQM458768 CAF458768:CAI458768 CKB458768:CKE458768 CTX458768:CUA458768 DDT458768:DDW458768 DNP458768:DNS458768 DXL458768:DXO458768 EHH458768:EHK458768 ERD458768:ERG458768 FAZ458768:FBC458768 FKV458768:FKY458768 FUR458768:FUU458768 GEN458768:GEQ458768 GOJ458768:GOM458768 GYF458768:GYI458768 HIB458768:HIE458768 HRX458768:HSA458768 IBT458768:IBW458768 ILP458768:ILS458768 IVL458768:IVO458768 JFH458768:JFK458768 JPD458768:JPG458768 JYZ458768:JZC458768 KIV458768:KIY458768 KSR458768:KSU458768 LCN458768:LCQ458768 LMJ458768:LMM458768 LWF458768:LWI458768 MGB458768:MGE458768 MPX458768:MQA458768 MZT458768:MZW458768 NJP458768:NJS458768 NTL458768:NTO458768 ODH458768:ODK458768 OND458768:ONG458768 OWZ458768:OXC458768 PGV458768:PGY458768 PQR458768:PQU458768 QAN458768:QAQ458768 QKJ458768:QKM458768 QUF458768:QUI458768 REB458768:REE458768 RNX458768:ROA458768 RXT458768:RXW458768 SHP458768:SHS458768 SRL458768:SRO458768 TBH458768:TBK458768 TLD458768:TLG458768 TUZ458768:TVC458768 UEV458768:UEY458768 UOR458768:UOU458768 UYN458768:UYQ458768 VIJ458768:VIM458768 VSF458768:VSI458768 WCB458768:WCE458768 WLX458768:WMA458768 WVT458768:WVW458768 I524304:O524304 JH524304:JK524304 TD524304:TG524304 ACZ524304:ADC524304 AMV524304:AMY524304 AWR524304:AWU524304 BGN524304:BGQ524304 BQJ524304:BQM524304 CAF524304:CAI524304 CKB524304:CKE524304 CTX524304:CUA524304 DDT524304:DDW524304 DNP524304:DNS524304 DXL524304:DXO524304 EHH524304:EHK524304 ERD524304:ERG524304 FAZ524304:FBC524304 FKV524304:FKY524304 FUR524304:FUU524304 GEN524304:GEQ524304 GOJ524304:GOM524304 GYF524304:GYI524304 HIB524304:HIE524304 HRX524304:HSA524304 IBT524304:IBW524304 ILP524304:ILS524304 IVL524304:IVO524304 JFH524304:JFK524304 JPD524304:JPG524304 JYZ524304:JZC524304 KIV524304:KIY524304 KSR524304:KSU524304 LCN524304:LCQ524304 LMJ524304:LMM524304 LWF524304:LWI524304 MGB524304:MGE524304 MPX524304:MQA524304 MZT524304:MZW524304 NJP524304:NJS524304 NTL524304:NTO524304 ODH524304:ODK524304 OND524304:ONG524304 OWZ524304:OXC524304 PGV524304:PGY524304 PQR524304:PQU524304 QAN524304:QAQ524304 QKJ524304:QKM524304 QUF524304:QUI524304 REB524304:REE524304 RNX524304:ROA524304 RXT524304:RXW524304 SHP524304:SHS524304 SRL524304:SRO524304 TBH524304:TBK524304 TLD524304:TLG524304 TUZ524304:TVC524304 UEV524304:UEY524304 UOR524304:UOU524304 UYN524304:UYQ524304 VIJ524304:VIM524304 VSF524304:VSI524304 WCB524304:WCE524304 WLX524304:WMA524304 WVT524304:WVW524304 I589840:O589840 JH589840:JK589840 TD589840:TG589840 ACZ589840:ADC589840 AMV589840:AMY589840 AWR589840:AWU589840 BGN589840:BGQ589840 BQJ589840:BQM589840 CAF589840:CAI589840 CKB589840:CKE589840 CTX589840:CUA589840 DDT589840:DDW589840 DNP589840:DNS589840 DXL589840:DXO589840 EHH589840:EHK589840 ERD589840:ERG589840 FAZ589840:FBC589840 FKV589840:FKY589840 FUR589840:FUU589840 GEN589840:GEQ589840 GOJ589840:GOM589840 GYF589840:GYI589840 HIB589840:HIE589840 HRX589840:HSA589840 IBT589840:IBW589840 ILP589840:ILS589840 IVL589840:IVO589840 JFH589840:JFK589840 JPD589840:JPG589840 JYZ589840:JZC589840 KIV589840:KIY589840 KSR589840:KSU589840 LCN589840:LCQ589840 LMJ589840:LMM589840 LWF589840:LWI589840 MGB589840:MGE589840 MPX589840:MQA589840 MZT589840:MZW589840 NJP589840:NJS589840 NTL589840:NTO589840 ODH589840:ODK589840 OND589840:ONG589840 OWZ589840:OXC589840 PGV589840:PGY589840 PQR589840:PQU589840 QAN589840:QAQ589840 QKJ589840:QKM589840 QUF589840:QUI589840 REB589840:REE589840 RNX589840:ROA589840 RXT589840:RXW589840 SHP589840:SHS589840 SRL589840:SRO589840 TBH589840:TBK589840 TLD589840:TLG589840 TUZ589840:TVC589840 UEV589840:UEY589840 UOR589840:UOU589840 UYN589840:UYQ589840 VIJ589840:VIM589840 VSF589840:VSI589840 WCB589840:WCE589840 WLX589840:WMA589840 WVT589840:WVW589840 I655376:O655376 JH655376:JK655376 TD655376:TG655376 ACZ655376:ADC655376 AMV655376:AMY655376 AWR655376:AWU655376 BGN655376:BGQ655376 BQJ655376:BQM655376 CAF655376:CAI655376 CKB655376:CKE655376 CTX655376:CUA655376 DDT655376:DDW655376 DNP655376:DNS655376 DXL655376:DXO655376 EHH655376:EHK655376 ERD655376:ERG655376 FAZ655376:FBC655376 FKV655376:FKY655376 FUR655376:FUU655376 GEN655376:GEQ655376 GOJ655376:GOM655376 GYF655376:GYI655376 HIB655376:HIE655376 HRX655376:HSA655376 IBT655376:IBW655376 ILP655376:ILS655376 IVL655376:IVO655376 JFH655376:JFK655376 JPD655376:JPG655376 JYZ655376:JZC655376 KIV655376:KIY655376 KSR655376:KSU655376 LCN655376:LCQ655376 LMJ655376:LMM655376 LWF655376:LWI655376 MGB655376:MGE655376 MPX655376:MQA655376 MZT655376:MZW655376 NJP655376:NJS655376 NTL655376:NTO655376 ODH655376:ODK655376 OND655376:ONG655376 OWZ655376:OXC655376 PGV655376:PGY655376 PQR655376:PQU655376 QAN655376:QAQ655376 QKJ655376:QKM655376 QUF655376:QUI655376 REB655376:REE655376 RNX655376:ROA655376 RXT655376:RXW655376 SHP655376:SHS655376 SRL655376:SRO655376 TBH655376:TBK655376 TLD655376:TLG655376 TUZ655376:TVC655376 UEV655376:UEY655376 UOR655376:UOU655376 UYN655376:UYQ655376 VIJ655376:VIM655376 VSF655376:VSI655376 WCB655376:WCE655376 WLX655376:WMA655376 WVT655376:WVW655376 I720912:O720912 JH720912:JK720912 TD720912:TG720912 ACZ720912:ADC720912 AMV720912:AMY720912 AWR720912:AWU720912 BGN720912:BGQ720912 BQJ720912:BQM720912 CAF720912:CAI720912 CKB720912:CKE720912 CTX720912:CUA720912 DDT720912:DDW720912 DNP720912:DNS720912 DXL720912:DXO720912 EHH720912:EHK720912 ERD720912:ERG720912 FAZ720912:FBC720912 FKV720912:FKY720912 FUR720912:FUU720912 GEN720912:GEQ720912 GOJ720912:GOM720912 GYF720912:GYI720912 HIB720912:HIE720912 HRX720912:HSA720912 IBT720912:IBW720912 ILP720912:ILS720912 IVL720912:IVO720912 JFH720912:JFK720912 JPD720912:JPG720912 JYZ720912:JZC720912 KIV720912:KIY720912 KSR720912:KSU720912 LCN720912:LCQ720912 LMJ720912:LMM720912 LWF720912:LWI720912 MGB720912:MGE720912 MPX720912:MQA720912 MZT720912:MZW720912 NJP720912:NJS720912 NTL720912:NTO720912 ODH720912:ODK720912 OND720912:ONG720912 OWZ720912:OXC720912 PGV720912:PGY720912 PQR720912:PQU720912 QAN720912:QAQ720912 QKJ720912:QKM720912 QUF720912:QUI720912 REB720912:REE720912 RNX720912:ROA720912 RXT720912:RXW720912 SHP720912:SHS720912 SRL720912:SRO720912 TBH720912:TBK720912 TLD720912:TLG720912 TUZ720912:TVC720912 UEV720912:UEY720912 UOR720912:UOU720912 UYN720912:UYQ720912 VIJ720912:VIM720912 VSF720912:VSI720912 WCB720912:WCE720912 WLX720912:WMA720912 WVT720912:WVW720912 I786448:O786448 JH786448:JK786448 TD786448:TG786448 ACZ786448:ADC786448 AMV786448:AMY786448 AWR786448:AWU786448 BGN786448:BGQ786448 BQJ786448:BQM786448 CAF786448:CAI786448 CKB786448:CKE786448 CTX786448:CUA786448 DDT786448:DDW786448 DNP786448:DNS786448 DXL786448:DXO786448 EHH786448:EHK786448 ERD786448:ERG786448 FAZ786448:FBC786448 FKV786448:FKY786448 FUR786448:FUU786448 GEN786448:GEQ786448 GOJ786448:GOM786448 GYF786448:GYI786448 HIB786448:HIE786448 HRX786448:HSA786448 IBT786448:IBW786448 ILP786448:ILS786448 IVL786448:IVO786448 JFH786448:JFK786448 JPD786448:JPG786448 JYZ786448:JZC786448 KIV786448:KIY786448 KSR786448:KSU786448 LCN786448:LCQ786448 LMJ786448:LMM786448 LWF786448:LWI786448 MGB786448:MGE786448 MPX786448:MQA786448 MZT786448:MZW786448 NJP786448:NJS786448 NTL786448:NTO786448 ODH786448:ODK786448 OND786448:ONG786448 OWZ786448:OXC786448 PGV786448:PGY786448 PQR786448:PQU786448 QAN786448:QAQ786448 QKJ786448:QKM786448 QUF786448:QUI786448 REB786448:REE786448 RNX786448:ROA786448 RXT786448:RXW786448 SHP786448:SHS786448 SRL786448:SRO786448 TBH786448:TBK786448 TLD786448:TLG786448 TUZ786448:TVC786448 UEV786448:UEY786448 UOR786448:UOU786448 UYN786448:UYQ786448 VIJ786448:VIM786448 VSF786448:VSI786448 WCB786448:WCE786448 WLX786448:WMA786448 WVT786448:WVW786448 I851984:O851984 JH851984:JK851984 TD851984:TG851984 ACZ851984:ADC851984 AMV851984:AMY851984 AWR851984:AWU851984 BGN851984:BGQ851984 BQJ851984:BQM851984 CAF851984:CAI851984 CKB851984:CKE851984 CTX851984:CUA851984 DDT851984:DDW851984 DNP851984:DNS851984 DXL851984:DXO851984 EHH851984:EHK851984 ERD851984:ERG851984 FAZ851984:FBC851984 FKV851984:FKY851984 FUR851984:FUU851984 GEN851984:GEQ851984 GOJ851984:GOM851984 GYF851984:GYI851984 HIB851984:HIE851984 HRX851984:HSA851984 IBT851984:IBW851984 ILP851984:ILS851984 IVL851984:IVO851984 JFH851984:JFK851984 JPD851984:JPG851984 JYZ851984:JZC851984 KIV851984:KIY851984 KSR851984:KSU851984 LCN851984:LCQ851984 LMJ851984:LMM851984 LWF851984:LWI851984 MGB851984:MGE851984 MPX851984:MQA851984 MZT851984:MZW851984 NJP851984:NJS851984 NTL851984:NTO851984 ODH851984:ODK851984 OND851984:ONG851984 OWZ851984:OXC851984 PGV851984:PGY851984 PQR851984:PQU851984 QAN851984:QAQ851984 QKJ851984:QKM851984 QUF851984:QUI851984 REB851984:REE851984 RNX851984:ROA851984 RXT851984:RXW851984 SHP851984:SHS851984 SRL851984:SRO851984 TBH851984:TBK851984 TLD851984:TLG851984 TUZ851984:TVC851984 UEV851984:UEY851984 UOR851984:UOU851984 UYN851984:UYQ851984 VIJ851984:VIM851984 VSF851984:VSI851984 WCB851984:WCE851984 WLX851984:WMA851984 WVT851984:WVW851984 I917520:O917520 JH917520:JK917520 TD917520:TG917520 ACZ917520:ADC917520 AMV917520:AMY917520 AWR917520:AWU917520 BGN917520:BGQ917520 BQJ917520:BQM917520 CAF917520:CAI917520 CKB917520:CKE917520 CTX917520:CUA917520 DDT917520:DDW917520 DNP917520:DNS917520 DXL917520:DXO917520 EHH917520:EHK917520 ERD917520:ERG917520 FAZ917520:FBC917520 FKV917520:FKY917520 FUR917520:FUU917520 GEN917520:GEQ917520 GOJ917520:GOM917520 GYF917520:GYI917520 HIB917520:HIE917520 HRX917520:HSA917520 IBT917520:IBW917520 ILP917520:ILS917520 IVL917520:IVO917520 JFH917520:JFK917520 JPD917520:JPG917520 JYZ917520:JZC917520 KIV917520:KIY917520 KSR917520:KSU917520 LCN917520:LCQ917520 LMJ917520:LMM917520 LWF917520:LWI917520 MGB917520:MGE917520 MPX917520:MQA917520 MZT917520:MZW917520 NJP917520:NJS917520 NTL917520:NTO917520 ODH917520:ODK917520 OND917520:ONG917520 OWZ917520:OXC917520 PGV917520:PGY917520 PQR917520:PQU917520 QAN917520:QAQ917520 QKJ917520:QKM917520 QUF917520:QUI917520 REB917520:REE917520 RNX917520:ROA917520 RXT917520:RXW917520 SHP917520:SHS917520 SRL917520:SRO917520 TBH917520:TBK917520 TLD917520:TLG917520 TUZ917520:TVC917520 UEV917520:UEY917520 UOR917520:UOU917520 UYN917520:UYQ917520 VIJ917520:VIM917520 VSF917520:VSI917520 WCB917520:WCE917520 WLX917520:WMA917520 WVT917520:WVW917520 I983056:O983056 JH983056:JK983056 TD983056:TG983056 ACZ983056:ADC983056 AMV983056:AMY983056 AWR983056:AWU983056 BGN983056:BGQ983056 BQJ983056:BQM983056 CAF983056:CAI983056 CKB983056:CKE983056 CTX983056:CUA983056 DDT983056:DDW983056 DNP983056:DNS983056 DXL983056:DXO983056 EHH983056:EHK983056 ERD983056:ERG983056 FAZ983056:FBC983056 FKV983056:FKY983056 FUR983056:FUU983056 GEN983056:GEQ983056 GOJ983056:GOM983056 GYF983056:GYI983056 HIB983056:HIE983056 HRX983056:HSA983056 IBT983056:IBW983056 ILP983056:ILS983056 IVL983056:IVO983056 JFH983056:JFK983056 JPD983056:JPG983056 JYZ983056:JZC983056 KIV983056:KIY983056 KSR983056:KSU983056 LCN983056:LCQ983056 LMJ983056:LMM983056 LWF983056:LWI983056 MGB983056:MGE983056 MPX983056:MQA983056 MZT983056:MZW983056 NJP983056:NJS983056 NTL983056:NTO983056 ODH983056:ODK983056 OND983056:ONG983056 OWZ983056:OXC983056 PGV983056:PGY983056 PQR983056:PQU983056 QAN983056:QAQ983056 QKJ983056:QKM983056 QUF983056:QUI983056 REB983056:REE983056 RNX983056:ROA983056 RXT983056:RXW983056 SHP983056:SHS983056 SRL983056:SRO983056 TBH983056:TBK983056 TLD983056:TLG983056 TUZ983056:TVC983056 UEV983056:UEY983056 UOR983056:UOU983056 UYN983056:UYQ983056 VIJ983056:VIM983056 VSF983056:VSI983056 WCB983056:WCE983056 WLX983056:WMA983056 WVT983056:WVW983056 F65568:H65572 JE65568:JG65572 TA65568:TC65572 ACW65568:ACY65572 AMS65568:AMU65572 AWO65568:AWQ65572 BGK65568:BGM65572 BQG65568:BQI65572 CAC65568:CAE65572 CJY65568:CKA65572 CTU65568:CTW65572 DDQ65568:DDS65572 DNM65568:DNO65572 DXI65568:DXK65572 EHE65568:EHG65572 ERA65568:ERC65572 FAW65568:FAY65572 FKS65568:FKU65572 FUO65568:FUQ65572 GEK65568:GEM65572 GOG65568:GOI65572 GYC65568:GYE65572 HHY65568:HIA65572 HRU65568:HRW65572 IBQ65568:IBS65572 ILM65568:ILO65572 IVI65568:IVK65572 JFE65568:JFG65572 JPA65568:JPC65572 JYW65568:JYY65572 KIS65568:KIU65572 KSO65568:KSQ65572 LCK65568:LCM65572 LMG65568:LMI65572 LWC65568:LWE65572 MFY65568:MGA65572 MPU65568:MPW65572 MZQ65568:MZS65572 NJM65568:NJO65572 NTI65568:NTK65572 ODE65568:ODG65572 ONA65568:ONC65572 OWW65568:OWY65572 PGS65568:PGU65572 PQO65568:PQQ65572 QAK65568:QAM65572 QKG65568:QKI65572 QUC65568:QUE65572 RDY65568:REA65572 RNU65568:RNW65572 RXQ65568:RXS65572 SHM65568:SHO65572 SRI65568:SRK65572 TBE65568:TBG65572 TLA65568:TLC65572 TUW65568:TUY65572 UES65568:UEU65572 UOO65568:UOQ65572 UYK65568:UYM65572 VIG65568:VII65572 VSC65568:VSE65572 WBY65568:WCA65572 WLU65568:WLW65572 WVQ65568:WVS65572 F131104:H131108 JE131104:JG131108 TA131104:TC131108 ACW131104:ACY131108 AMS131104:AMU131108 AWO131104:AWQ131108 BGK131104:BGM131108 BQG131104:BQI131108 CAC131104:CAE131108 CJY131104:CKA131108 CTU131104:CTW131108 DDQ131104:DDS131108 DNM131104:DNO131108 DXI131104:DXK131108 EHE131104:EHG131108 ERA131104:ERC131108 FAW131104:FAY131108 FKS131104:FKU131108 FUO131104:FUQ131108 GEK131104:GEM131108 GOG131104:GOI131108 GYC131104:GYE131108 HHY131104:HIA131108 HRU131104:HRW131108 IBQ131104:IBS131108 ILM131104:ILO131108 IVI131104:IVK131108 JFE131104:JFG131108 JPA131104:JPC131108 JYW131104:JYY131108 KIS131104:KIU131108 KSO131104:KSQ131108 LCK131104:LCM131108 LMG131104:LMI131108 LWC131104:LWE131108 MFY131104:MGA131108 MPU131104:MPW131108 MZQ131104:MZS131108 NJM131104:NJO131108 NTI131104:NTK131108 ODE131104:ODG131108 ONA131104:ONC131108 OWW131104:OWY131108 PGS131104:PGU131108 PQO131104:PQQ131108 QAK131104:QAM131108 QKG131104:QKI131108 QUC131104:QUE131108 RDY131104:REA131108 RNU131104:RNW131108 RXQ131104:RXS131108 SHM131104:SHO131108 SRI131104:SRK131108 TBE131104:TBG131108 TLA131104:TLC131108 TUW131104:TUY131108 UES131104:UEU131108 UOO131104:UOQ131108 UYK131104:UYM131108 VIG131104:VII131108 VSC131104:VSE131108 WBY131104:WCA131108 WLU131104:WLW131108 WVQ131104:WVS131108 F196640:H196644 JE196640:JG196644 TA196640:TC196644 ACW196640:ACY196644 AMS196640:AMU196644 AWO196640:AWQ196644 BGK196640:BGM196644 BQG196640:BQI196644 CAC196640:CAE196644 CJY196640:CKA196644 CTU196640:CTW196644 DDQ196640:DDS196644 DNM196640:DNO196644 DXI196640:DXK196644 EHE196640:EHG196644 ERA196640:ERC196644 FAW196640:FAY196644 FKS196640:FKU196644 FUO196640:FUQ196644 GEK196640:GEM196644 GOG196640:GOI196644 GYC196640:GYE196644 HHY196640:HIA196644 HRU196640:HRW196644 IBQ196640:IBS196644 ILM196640:ILO196644 IVI196640:IVK196644 JFE196640:JFG196644 JPA196640:JPC196644 JYW196640:JYY196644 KIS196640:KIU196644 KSO196640:KSQ196644 LCK196640:LCM196644 LMG196640:LMI196644 LWC196640:LWE196644 MFY196640:MGA196644 MPU196640:MPW196644 MZQ196640:MZS196644 NJM196640:NJO196644 NTI196640:NTK196644 ODE196640:ODG196644 ONA196640:ONC196644 OWW196640:OWY196644 PGS196640:PGU196644 PQO196640:PQQ196644 QAK196640:QAM196644 QKG196640:QKI196644 QUC196640:QUE196644 RDY196640:REA196644 RNU196640:RNW196644 RXQ196640:RXS196644 SHM196640:SHO196644 SRI196640:SRK196644 TBE196640:TBG196644 TLA196640:TLC196644 TUW196640:TUY196644 UES196640:UEU196644 UOO196640:UOQ196644 UYK196640:UYM196644 VIG196640:VII196644 VSC196640:VSE196644 WBY196640:WCA196644 WLU196640:WLW196644 WVQ196640:WVS196644 F262176:H262180 JE262176:JG262180 TA262176:TC262180 ACW262176:ACY262180 AMS262176:AMU262180 AWO262176:AWQ262180 BGK262176:BGM262180 BQG262176:BQI262180 CAC262176:CAE262180 CJY262176:CKA262180 CTU262176:CTW262180 DDQ262176:DDS262180 DNM262176:DNO262180 DXI262176:DXK262180 EHE262176:EHG262180 ERA262176:ERC262180 FAW262176:FAY262180 FKS262176:FKU262180 FUO262176:FUQ262180 GEK262176:GEM262180 GOG262176:GOI262180 GYC262176:GYE262180 HHY262176:HIA262180 HRU262176:HRW262180 IBQ262176:IBS262180 ILM262176:ILO262180 IVI262176:IVK262180 JFE262176:JFG262180 JPA262176:JPC262180 JYW262176:JYY262180 KIS262176:KIU262180 KSO262176:KSQ262180 LCK262176:LCM262180 LMG262176:LMI262180 LWC262176:LWE262180 MFY262176:MGA262180 MPU262176:MPW262180 MZQ262176:MZS262180 NJM262176:NJO262180 NTI262176:NTK262180 ODE262176:ODG262180 ONA262176:ONC262180 OWW262176:OWY262180 PGS262176:PGU262180 PQO262176:PQQ262180 QAK262176:QAM262180 QKG262176:QKI262180 QUC262176:QUE262180 RDY262176:REA262180 RNU262176:RNW262180 RXQ262176:RXS262180 SHM262176:SHO262180 SRI262176:SRK262180 TBE262176:TBG262180 TLA262176:TLC262180 TUW262176:TUY262180 UES262176:UEU262180 UOO262176:UOQ262180 UYK262176:UYM262180 VIG262176:VII262180 VSC262176:VSE262180 WBY262176:WCA262180 WLU262176:WLW262180 WVQ262176:WVS262180 F327712:H327716 JE327712:JG327716 TA327712:TC327716 ACW327712:ACY327716 AMS327712:AMU327716 AWO327712:AWQ327716 BGK327712:BGM327716 BQG327712:BQI327716 CAC327712:CAE327716 CJY327712:CKA327716 CTU327712:CTW327716 DDQ327712:DDS327716 DNM327712:DNO327716 DXI327712:DXK327716 EHE327712:EHG327716 ERA327712:ERC327716 FAW327712:FAY327716 FKS327712:FKU327716 FUO327712:FUQ327716 GEK327712:GEM327716 GOG327712:GOI327716 GYC327712:GYE327716 HHY327712:HIA327716 HRU327712:HRW327716 IBQ327712:IBS327716 ILM327712:ILO327716 IVI327712:IVK327716 JFE327712:JFG327716 JPA327712:JPC327716 JYW327712:JYY327716 KIS327712:KIU327716 KSO327712:KSQ327716 LCK327712:LCM327716 LMG327712:LMI327716 LWC327712:LWE327716 MFY327712:MGA327716 MPU327712:MPW327716 MZQ327712:MZS327716 NJM327712:NJO327716 NTI327712:NTK327716 ODE327712:ODG327716 ONA327712:ONC327716 OWW327712:OWY327716 PGS327712:PGU327716 PQO327712:PQQ327716 QAK327712:QAM327716 QKG327712:QKI327716 QUC327712:QUE327716 RDY327712:REA327716 RNU327712:RNW327716 RXQ327712:RXS327716 SHM327712:SHO327716 SRI327712:SRK327716 TBE327712:TBG327716 TLA327712:TLC327716 TUW327712:TUY327716 UES327712:UEU327716 UOO327712:UOQ327716 UYK327712:UYM327716 VIG327712:VII327716 VSC327712:VSE327716 WBY327712:WCA327716 WLU327712:WLW327716 WVQ327712:WVS327716 F393248:H393252 JE393248:JG393252 TA393248:TC393252 ACW393248:ACY393252 AMS393248:AMU393252 AWO393248:AWQ393252 BGK393248:BGM393252 BQG393248:BQI393252 CAC393248:CAE393252 CJY393248:CKA393252 CTU393248:CTW393252 DDQ393248:DDS393252 DNM393248:DNO393252 DXI393248:DXK393252 EHE393248:EHG393252 ERA393248:ERC393252 FAW393248:FAY393252 FKS393248:FKU393252 FUO393248:FUQ393252 GEK393248:GEM393252 GOG393248:GOI393252 GYC393248:GYE393252 HHY393248:HIA393252 HRU393248:HRW393252 IBQ393248:IBS393252 ILM393248:ILO393252 IVI393248:IVK393252 JFE393248:JFG393252 JPA393248:JPC393252 JYW393248:JYY393252 KIS393248:KIU393252 KSO393248:KSQ393252 LCK393248:LCM393252 LMG393248:LMI393252 LWC393248:LWE393252 MFY393248:MGA393252 MPU393248:MPW393252 MZQ393248:MZS393252 NJM393248:NJO393252 NTI393248:NTK393252 ODE393248:ODG393252 ONA393248:ONC393252 OWW393248:OWY393252 PGS393248:PGU393252 PQO393248:PQQ393252 QAK393248:QAM393252 QKG393248:QKI393252 QUC393248:QUE393252 RDY393248:REA393252 RNU393248:RNW393252 RXQ393248:RXS393252 SHM393248:SHO393252 SRI393248:SRK393252 TBE393248:TBG393252 TLA393248:TLC393252 TUW393248:TUY393252 UES393248:UEU393252 UOO393248:UOQ393252 UYK393248:UYM393252 VIG393248:VII393252 VSC393248:VSE393252 WBY393248:WCA393252 WLU393248:WLW393252 WVQ393248:WVS393252 F458784:H458788 JE458784:JG458788 TA458784:TC458788 ACW458784:ACY458788 AMS458784:AMU458788 AWO458784:AWQ458788 BGK458784:BGM458788 BQG458784:BQI458788 CAC458784:CAE458788 CJY458784:CKA458788 CTU458784:CTW458788 DDQ458784:DDS458788 DNM458784:DNO458788 DXI458784:DXK458788 EHE458784:EHG458788 ERA458784:ERC458788 FAW458784:FAY458788 FKS458784:FKU458788 FUO458784:FUQ458788 GEK458784:GEM458788 GOG458784:GOI458788 GYC458784:GYE458788 HHY458784:HIA458788 HRU458784:HRW458788 IBQ458784:IBS458788 ILM458784:ILO458788 IVI458784:IVK458788 JFE458784:JFG458788 JPA458784:JPC458788 JYW458784:JYY458788 KIS458784:KIU458788 KSO458784:KSQ458788 LCK458784:LCM458788 LMG458784:LMI458788 LWC458784:LWE458788 MFY458784:MGA458788 MPU458784:MPW458788 MZQ458784:MZS458788 NJM458784:NJO458788 NTI458784:NTK458788 ODE458784:ODG458788 ONA458784:ONC458788 OWW458784:OWY458788 PGS458784:PGU458788 PQO458784:PQQ458788 QAK458784:QAM458788 QKG458784:QKI458788 QUC458784:QUE458788 RDY458784:REA458788 RNU458784:RNW458788 RXQ458784:RXS458788 SHM458784:SHO458788 SRI458784:SRK458788 TBE458784:TBG458788 TLA458784:TLC458788 TUW458784:TUY458788 UES458784:UEU458788 UOO458784:UOQ458788 UYK458784:UYM458788 VIG458784:VII458788 VSC458784:VSE458788 WBY458784:WCA458788 WLU458784:WLW458788 WVQ458784:WVS458788 F524320:H524324 JE524320:JG524324 TA524320:TC524324 ACW524320:ACY524324 AMS524320:AMU524324 AWO524320:AWQ524324 BGK524320:BGM524324 BQG524320:BQI524324 CAC524320:CAE524324 CJY524320:CKA524324 CTU524320:CTW524324 DDQ524320:DDS524324 DNM524320:DNO524324 DXI524320:DXK524324 EHE524320:EHG524324 ERA524320:ERC524324 FAW524320:FAY524324 FKS524320:FKU524324 FUO524320:FUQ524324 GEK524320:GEM524324 GOG524320:GOI524324 GYC524320:GYE524324 HHY524320:HIA524324 HRU524320:HRW524324 IBQ524320:IBS524324 ILM524320:ILO524324 IVI524320:IVK524324 JFE524320:JFG524324 JPA524320:JPC524324 JYW524320:JYY524324 KIS524320:KIU524324 KSO524320:KSQ524324 LCK524320:LCM524324 LMG524320:LMI524324 LWC524320:LWE524324 MFY524320:MGA524324 MPU524320:MPW524324 MZQ524320:MZS524324 NJM524320:NJO524324 NTI524320:NTK524324 ODE524320:ODG524324 ONA524320:ONC524324 OWW524320:OWY524324 PGS524320:PGU524324 PQO524320:PQQ524324 QAK524320:QAM524324 QKG524320:QKI524324 QUC524320:QUE524324 RDY524320:REA524324 RNU524320:RNW524324 RXQ524320:RXS524324 SHM524320:SHO524324 SRI524320:SRK524324 TBE524320:TBG524324 TLA524320:TLC524324 TUW524320:TUY524324 UES524320:UEU524324 UOO524320:UOQ524324 UYK524320:UYM524324 VIG524320:VII524324 VSC524320:VSE524324 WBY524320:WCA524324 WLU524320:WLW524324 WVQ524320:WVS524324 F589856:H589860 JE589856:JG589860 TA589856:TC589860 ACW589856:ACY589860 AMS589856:AMU589860 AWO589856:AWQ589860 BGK589856:BGM589860 BQG589856:BQI589860 CAC589856:CAE589860 CJY589856:CKA589860 CTU589856:CTW589860 DDQ589856:DDS589860 DNM589856:DNO589860 DXI589856:DXK589860 EHE589856:EHG589860 ERA589856:ERC589860 FAW589856:FAY589860 FKS589856:FKU589860 FUO589856:FUQ589860 GEK589856:GEM589860 GOG589856:GOI589860 GYC589856:GYE589860 HHY589856:HIA589860 HRU589856:HRW589860 IBQ589856:IBS589860 ILM589856:ILO589860 IVI589856:IVK589860 JFE589856:JFG589860 JPA589856:JPC589860 JYW589856:JYY589860 KIS589856:KIU589860 KSO589856:KSQ589860 LCK589856:LCM589860 LMG589856:LMI589860 LWC589856:LWE589860 MFY589856:MGA589860 MPU589856:MPW589860 MZQ589856:MZS589860 NJM589856:NJO589860 NTI589856:NTK589860 ODE589856:ODG589860 ONA589856:ONC589860 OWW589856:OWY589860 PGS589856:PGU589860 PQO589856:PQQ589860 QAK589856:QAM589860 QKG589856:QKI589860 QUC589856:QUE589860 RDY589856:REA589860 RNU589856:RNW589860 RXQ589856:RXS589860 SHM589856:SHO589860 SRI589856:SRK589860 TBE589856:TBG589860 TLA589856:TLC589860 TUW589856:TUY589860 UES589856:UEU589860 UOO589856:UOQ589860 UYK589856:UYM589860 VIG589856:VII589860 VSC589856:VSE589860 WBY589856:WCA589860 WLU589856:WLW589860 WVQ589856:WVS589860 F655392:H655396 JE655392:JG655396 TA655392:TC655396 ACW655392:ACY655396 AMS655392:AMU655396 AWO655392:AWQ655396 BGK655392:BGM655396 BQG655392:BQI655396 CAC655392:CAE655396 CJY655392:CKA655396 CTU655392:CTW655396 DDQ655392:DDS655396 DNM655392:DNO655396 DXI655392:DXK655396 EHE655392:EHG655396 ERA655392:ERC655396 FAW655392:FAY655396 FKS655392:FKU655396 FUO655392:FUQ655396 GEK655392:GEM655396 GOG655392:GOI655396 GYC655392:GYE655396 HHY655392:HIA655396 HRU655392:HRW655396 IBQ655392:IBS655396 ILM655392:ILO655396 IVI655392:IVK655396 JFE655392:JFG655396 JPA655392:JPC655396 JYW655392:JYY655396 KIS655392:KIU655396 KSO655392:KSQ655396 LCK655392:LCM655396 LMG655392:LMI655396 LWC655392:LWE655396 MFY655392:MGA655396 MPU655392:MPW655396 MZQ655392:MZS655396 NJM655392:NJO655396 NTI655392:NTK655396 ODE655392:ODG655396 ONA655392:ONC655396 OWW655392:OWY655396 PGS655392:PGU655396 PQO655392:PQQ655396 QAK655392:QAM655396 QKG655392:QKI655396 QUC655392:QUE655396 RDY655392:REA655396 RNU655392:RNW655396 RXQ655392:RXS655396 SHM655392:SHO655396 SRI655392:SRK655396 TBE655392:TBG655396 TLA655392:TLC655396 TUW655392:TUY655396 UES655392:UEU655396 UOO655392:UOQ655396 UYK655392:UYM655396 VIG655392:VII655396 VSC655392:VSE655396 WBY655392:WCA655396 WLU655392:WLW655396 WVQ655392:WVS655396 F720928:H720932 JE720928:JG720932 TA720928:TC720932 ACW720928:ACY720932 AMS720928:AMU720932 AWO720928:AWQ720932 BGK720928:BGM720932 BQG720928:BQI720932 CAC720928:CAE720932 CJY720928:CKA720932 CTU720928:CTW720932 DDQ720928:DDS720932 DNM720928:DNO720932 DXI720928:DXK720932 EHE720928:EHG720932 ERA720928:ERC720932 FAW720928:FAY720932 FKS720928:FKU720932 FUO720928:FUQ720932 GEK720928:GEM720932 GOG720928:GOI720932 GYC720928:GYE720932 HHY720928:HIA720932 HRU720928:HRW720932 IBQ720928:IBS720932 ILM720928:ILO720932 IVI720928:IVK720932 JFE720928:JFG720932 JPA720928:JPC720932 JYW720928:JYY720932 KIS720928:KIU720932 KSO720928:KSQ720932 LCK720928:LCM720932 LMG720928:LMI720932 LWC720928:LWE720932 MFY720928:MGA720932 MPU720928:MPW720932 MZQ720928:MZS720932 NJM720928:NJO720932 NTI720928:NTK720932 ODE720928:ODG720932 ONA720928:ONC720932 OWW720928:OWY720932 PGS720928:PGU720932 PQO720928:PQQ720932 QAK720928:QAM720932 QKG720928:QKI720932 QUC720928:QUE720932 RDY720928:REA720932 RNU720928:RNW720932 RXQ720928:RXS720932 SHM720928:SHO720932 SRI720928:SRK720932 TBE720928:TBG720932 TLA720928:TLC720932 TUW720928:TUY720932 UES720928:UEU720932 UOO720928:UOQ720932 UYK720928:UYM720932 VIG720928:VII720932 VSC720928:VSE720932 WBY720928:WCA720932 WLU720928:WLW720932 WVQ720928:WVS720932 F786464:H786468 JE786464:JG786468 TA786464:TC786468 ACW786464:ACY786468 AMS786464:AMU786468 AWO786464:AWQ786468 BGK786464:BGM786468 BQG786464:BQI786468 CAC786464:CAE786468 CJY786464:CKA786468 CTU786464:CTW786468 DDQ786464:DDS786468 DNM786464:DNO786468 DXI786464:DXK786468 EHE786464:EHG786468 ERA786464:ERC786468 FAW786464:FAY786468 FKS786464:FKU786468 FUO786464:FUQ786468 GEK786464:GEM786468 GOG786464:GOI786468 GYC786464:GYE786468 HHY786464:HIA786468 HRU786464:HRW786468 IBQ786464:IBS786468 ILM786464:ILO786468 IVI786464:IVK786468 JFE786464:JFG786468 JPA786464:JPC786468 JYW786464:JYY786468 KIS786464:KIU786468 KSO786464:KSQ786468 LCK786464:LCM786468 LMG786464:LMI786468 LWC786464:LWE786468 MFY786464:MGA786468 MPU786464:MPW786468 MZQ786464:MZS786468 NJM786464:NJO786468 NTI786464:NTK786468 ODE786464:ODG786468 ONA786464:ONC786468 OWW786464:OWY786468 PGS786464:PGU786468 PQO786464:PQQ786468 QAK786464:QAM786468 QKG786464:QKI786468 QUC786464:QUE786468 RDY786464:REA786468 RNU786464:RNW786468 RXQ786464:RXS786468 SHM786464:SHO786468 SRI786464:SRK786468 TBE786464:TBG786468 TLA786464:TLC786468 TUW786464:TUY786468 UES786464:UEU786468 UOO786464:UOQ786468 UYK786464:UYM786468 VIG786464:VII786468 VSC786464:VSE786468 WBY786464:WCA786468 WLU786464:WLW786468 WVQ786464:WVS786468 F852000:H852004 JE852000:JG852004 TA852000:TC852004 ACW852000:ACY852004 AMS852000:AMU852004 AWO852000:AWQ852004 BGK852000:BGM852004 BQG852000:BQI852004 CAC852000:CAE852004 CJY852000:CKA852004 CTU852000:CTW852004 DDQ852000:DDS852004 DNM852000:DNO852004 DXI852000:DXK852004 EHE852000:EHG852004 ERA852000:ERC852004 FAW852000:FAY852004 FKS852000:FKU852004 FUO852000:FUQ852004 GEK852000:GEM852004 GOG852000:GOI852004 GYC852000:GYE852004 HHY852000:HIA852004 HRU852000:HRW852004 IBQ852000:IBS852004 ILM852000:ILO852004 IVI852000:IVK852004 JFE852000:JFG852004 JPA852000:JPC852004 JYW852000:JYY852004 KIS852000:KIU852004 KSO852000:KSQ852004 LCK852000:LCM852004 LMG852000:LMI852004 LWC852000:LWE852004 MFY852000:MGA852004 MPU852000:MPW852004 MZQ852000:MZS852004 NJM852000:NJO852004 NTI852000:NTK852004 ODE852000:ODG852004 ONA852000:ONC852004 OWW852000:OWY852004 PGS852000:PGU852004 PQO852000:PQQ852004 QAK852000:QAM852004 QKG852000:QKI852004 QUC852000:QUE852004 RDY852000:REA852004 RNU852000:RNW852004 RXQ852000:RXS852004 SHM852000:SHO852004 SRI852000:SRK852004 TBE852000:TBG852004 TLA852000:TLC852004 TUW852000:TUY852004 UES852000:UEU852004 UOO852000:UOQ852004 UYK852000:UYM852004 VIG852000:VII852004 VSC852000:VSE852004 WBY852000:WCA852004 WLU852000:WLW852004 WVQ852000:WVS852004 F917536:H917540 JE917536:JG917540 TA917536:TC917540 ACW917536:ACY917540 AMS917536:AMU917540 AWO917536:AWQ917540 BGK917536:BGM917540 BQG917536:BQI917540 CAC917536:CAE917540 CJY917536:CKA917540 CTU917536:CTW917540 DDQ917536:DDS917540 DNM917536:DNO917540 DXI917536:DXK917540 EHE917536:EHG917540 ERA917536:ERC917540 FAW917536:FAY917540 FKS917536:FKU917540 FUO917536:FUQ917540 GEK917536:GEM917540 GOG917536:GOI917540 GYC917536:GYE917540 HHY917536:HIA917540 HRU917536:HRW917540 IBQ917536:IBS917540 ILM917536:ILO917540 IVI917536:IVK917540 JFE917536:JFG917540 JPA917536:JPC917540 JYW917536:JYY917540 KIS917536:KIU917540 KSO917536:KSQ917540 LCK917536:LCM917540 LMG917536:LMI917540 LWC917536:LWE917540 MFY917536:MGA917540 MPU917536:MPW917540 MZQ917536:MZS917540 NJM917536:NJO917540 NTI917536:NTK917540 ODE917536:ODG917540 ONA917536:ONC917540 OWW917536:OWY917540 PGS917536:PGU917540 PQO917536:PQQ917540 QAK917536:QAM917540 QKG917536:QKI917540 QUC917536:QUE917540 RDY917536:REA917540 RNU917536:RNW917540 RXQ917536:RXS917540 SHM917536:SHO917540 SRI917536:SRK917540 TBE917536:TBG917540 TLA917536:TLC917540 TUW917536:TUY917540 UES917536:UEU917540 UOO917536:UOQ917540 UYK917536:UYM917540 VIG917536:VII917540 VSC917536:VSE917540 WBY917536:WCA917540 WLU917536:WLW917540 WVQ917536:WVS917540 F983072:H983076 JE983072:JG983076 TA983072:TC983076 ACW983072:ACY983076 AMS983072:AMU983076 AWO983072:AWQ983076 BGK983072:BGM983076 BQG983072:BQI983076 CAC983072:CAE983076 CJY983072:CKA983076 CTU983072:CTW983076 DDQ983072:DDS983076 DNM983072:DNO983076 DXI983072:DXK983076 EHE983072:EHG983076 ERA983072:ERC983076 FAW983072:FAY983076 FKS983072:FKU983076 FUO983072:FUQ983076 GEK983072:GEM983076 GOG983072:GOI983076 GYC983072:GYE983076 HHY983072:HIA983076 HRU983072:HRW983076 IBQ983072:IBS983076 ILM983072:ILO983076 IVI983072:IVK983076 JFE983072:JFG983076 JPA983072:JPC983076 JYW983072:JYY983076 KIS983072:KIU983076 KSO983072:KSQ983076 LCK983072:LCM983076 LMG983072:LMI983076 LWC983072:LWE983076 MFY983072:MGA983076 MPU983072:MPW983076 MZQ983072:MZS983076 NJM983072:NJO983076 NTI983072:NTK983076 ODE983072:ODG983076 ONA983072:ONC983076 OWW983072:OWY983076 PGS983072:PGU983076 PQO983072:PQQ983076 QAK983072:QAM983076 QKG983072:QKI983076 QUC983072:QUE983076 RDY983072:REA983076 RNU983072:RNW983076 RXQ983072:RXS983076 SHM983072:SHO983076 SRI983072:SRK983076 TBE983072:TBG983076 TLA983072:TLC983076 TUW983072:TUY983076 UES983072:UEU983076 UOO983072:UOQ983076 UYK983072:UYM983076 VIG983072:VII983076 VSC983072:VSE983076 WBY983072:WCA983076 WLU983072:WLW983076 WVQ983072:WVS983076 K10:K11 JC34:JK40 SY34:TG40 ACU34:ADC40 AMQ34:AMY40 AWM34:AWU40 BGI34:BGQ40 BQE34:BQM40 CAA34:CAI40 CJW34:CKE40 CTS34:CUA40 DDO34:DDW40 DNK34:DNS40 DXG34:DXO40 EHC34:EHK40 EQY34:ERG40 FAU34:FBC40 FKQ34:FKY40 FUM34:FUU40 GEI34:GEQ40 GOE34:GOM40 GYA34:GYI40 HHW34:HIE40 HRS34:HSA40 IBO34:IBW40 ILK34:ILS40 IVG34:IVO40 JFC34:JFK40 JOY34:JPG40 JYU34:JZC40 KIQ34:KIY40 KSM34:KSU40 LCI34:LCQ40 LME34:LMM40 LWA34:LWI40 MFW34:MGE40 MPS34:MQA40 MZO34:MZW40 NJK34:NJS40 NTG34:NTO40 ODC34:ODK40 OMY34:ONG40 OWU34:OXC40 PGQ34:PGY40 PQM34:PQU40 QAI34:QAQ40 QKE34:QKM40 QUA34:QUI40 RDW34:REE40 RNS34:ROA40 RXO34:RXW40 SHK34:SHS40 SRG34:SRO40 TBC34:TBK40 TKY34:TLG40 TUU34:TVC40 UEQ34:UEY40 UOM34:UOU40 UYI34:UYQ40 VIE34:VIM40 VSA34:VSI40 WBW34:WCE40 WLS34:WMA40 WVO34:WVW40 D65575:O65575 JC65575:JK65575 SY65575:TG65575 ACU65575:ADC65575 AMQ65575:AMY65575 AWM65575:AWU65575 BGI65575:BGQ65575 BQE65575:BQM65575 CAA65575:CAI65575 CJW65575:CKE65575 CTS65575:CUA65575 DDO65575:DDW65575 DNK65575:DNS65575 DXG65575:DXO65575 EHC65575:EHK65575 EQY65575:ERG65575 FAU65575:FBC65575 FKQ65575:FKY65575 FUM65575:FUU65575 GEI65575:GEQ65575 GOE65575:GOM65575 GYA65575:GYI65575 HHW65575:HIE65575 HRS65575:HSA65575 IBO65575:IBW65575 ILK65575:ILS65575 IVG65575:IVO65575 JFC65575:JFK65575 JOY65575:JPG65575 JYU65575:JZC65575 KIQ65575:KIY65575 KSM65575:KSU65575 LCI65575:LCQ65575 LME65575:LMM65575 LWA65575:LWI65575 MFW65575:MGE65575 MPS65575:MQA65575 MZO65575:MZW65575 NJK65575:NJS65575 NTG65575:NTO65575 ODC65575:ODK65575 OMY65575:ONG65575 OWU65575:OXC65575 PGQ65575:PGY65575 PQM65575:PQU65575 QAI65575:QAQ65575 QKE65575:QKM65575 QUA65575:QUI65575 RDW65575:REE65575 RNS65575:ROA65575 RXO65575:RXW65575 SHK65575:SHS65575 SRG65575:SRO65575 TBC65575:TBK65575 TKY65575:TLG65575 TUU65575:TVC65575 UEQ65575:UEY65575 UOM65575:UOU65575 UYI65575:UYQ65575 VIE65575:VIM65575 VSA65575:VSI65575 WBW65575:WCE65575 WLS65575:WMA65575 WVO65575:WVW65575 D131111:O131111 JC131111:JK131111 SY131111:TG131111 ACU131111:ADC131111 AMQ131111:AMY131111 AWM131111:AWU131111 BGI131111:BGQ131111 BQE131111:BQM131111 CAA131111:CAI131111 CJW131111:CKE131111 CTS131111:CUA131111 DDO131111:DDW131111 DNK131111:DNS131111 DXG131111:DXO131111 EHC131111:EHK131111 EQY131111:ERG131111 FAU131111:FBC131111 FKQ131111:FKY131111 FUM131111:FUU131111 GEI131111:GEQ131111 GOE131111:GOM131111 GYA131111:GYI131111 HHW131111:HIE131111 HRS131111:HSA131111 IBO131111:IBW131111 ILK131111:ILS131111 IVG131111:IVO131111 JFC131111:JFK131111 JOY131111:JPG131111 JYU131111:JZC131111 KIQ131111:KIY131111 KSM131111:KSU131111 LCI131111:LCQ131111 LME131111:LMM131111 LWA131111:LWI131111 MFW131111:MGE131111 MPS131111:MQA131111 MZO131111:MZW131111 NJK131111:NJS131111 NTG131111:NTO131111 ODC131111:ODK131111 OMY131111:ONG131111 OWU131111:OXC131111 PGQ131111:PGY131111 PQM131111:PQU131111 QAI131111:QAQ131111 QKE131111:QKM131111 QUA131111:QUI131111 RDW131111:REE131111 RNS131111:ROA131111 RXO131111:RXW131111 SHK131111:SHS131111 SRG131111:SRO131111 TBC131111:TBK131111 TKY131111:TLG131111 TUU131111:TVC131111 UEQ131111:UEY131111 UOM131111:UOU131111 UYI131111:UYQ131111 VIE131111:VIM131111 VSA131111:VSI131111 WBW131111:WCE131111 WLS131111:WMA131111 WVO131111:WVW131111 D196647:O196647 JC196647:JK196647 SY196647:TG196647 ACU196647:ADC196647 AMQ196647:AMY196647 AWM196647:AWU196647 BGI196647:BGQ196647 BQE196647:BQM196647 CAA196647:CAI196647 CJW196647:CKE196647 CTS196647:CUA196647 DDO196647:DDW196647 DNK196647:DNS196647 DXG196647:DXO196647 EHC196647:EHK196647 EQY196647:ERG196647 FAU196647:FBC196647 FKQ196647:FKY196647 FUM196647:FUU196647 GEI196647:GEQ196647 GOE196647:GOM196647 GYA196647:GYI196647 HHW196647:HIE196647 HRS196647:HSA196647 IBO196647:IBW196647 ILK196647:ILS196647 IVG196647:IVO196647 JFC196647:JFK196647 JOY196647:JPG196647 JYU196647:JZC196647 KIQ196647:KIY196647 KSM196647:KSU196647 LCI196647:LCQ196647 LME196647:LMM196647 LWA196647:LWI196647 MFW196647:MGE196647 MPS196647:MQA196647 MZO196647:MZW196647 NJK196647:NJS196647 NTG196647:NTO196647 ODC196647:ODK196647 OMY196647:ONG196647 OWU196647:OXC196647 PGQ196647:PGY196647 PQM196647:PQU196647 QAI196647:QAQ196647 QKE196647:QKM196647 QUA196647:QUI196647 RDW196647:REE196647 RNS196647:ROA196647 RXO196647:RXW196647 SHK196647:SHS196647 SRG196647:SRO196647 TBC196647:TBK196647 TKY196647:TLG196647 TUU196647:TVC196647 UEQ196647:UEY196647 UOM196647:UOU196647 UYI196647:UYQ196647 VIE196647:VIM196647 VSA196647:VSI196647 WBW196647:WCE196647 WLS196647:WMA196647 WVO196647:WVW196647 D262183:O262183 JC262183:JK262183 SY262183:TG262183 ACU262183:ADC262183 AMQ262183:AMY262183 AWM262183:AWU262183 BGI262183:BGQ262183 BQE262183:BQM262183 CAA262183:CAI262183 CJW262183:CKE262183 CTS262183:CUA262183 DDO262183:DDW262183 DNK262183:DNS262183 DXG262183:DXO262183 EHC262183:EHK262183 EQY262183:ERG262183 FAU262183:FBC262183 FKQ262183:FKY262183 FUM262183:FUU262183 GEI262183:GEQ262183 GOE262183:GOM262183 GYA262183:GYI262183 HHW262183:HIE262183 HRS262183:HSA262183 IBO262183:IBW262183 ILK262183:ILS262183 IVG262183:IVO262183 JFC262183:JFK262183 JOY262183:JPG262183 JYU262183:JZC262183 KIQ262183:KIY262183 KSM262183:KSU262183 LCI262183:LCQ262183 LME262183:LMM262183 LWA262183:LWI262183 MFW262183:MGE262183 MPS262183:MQA262183 MZO262183:MZW262183 NJK262183:NJS262183 NTG262183:NTO262183 ODC262183:ODK262183 OMY262183:ONG262183 OWU262183:OXC262183 PGQ262183:PGY262183 PQM262183:PQU262183 QAI262183:QAQ262183 QKE262183:QKM262183 QUA262183:QUI262183 RDW262183:REE262183 RNS262183:ROA262183 RXO262183:RXW262183 SHK262183:SHS262183 SRG262183:SRO262183 TBC262183:TBK262183 TKY262183:TLG262183 TUU262183:TVC262183 UEQ262183:UEY262183 UOM262183:UOU262183 UYI262183:UYQ262183 VIE262183:VIM262183 VSA262183:VSI262183 WBW262183:WCE262183 WLS262183:WMA262183 WVO262183:WVW262183 D327719:O327719 JC327719:JK327719 SY327719:TG327719 ACU327719:ADC327719 AMQ327719:AMY327719 AWM327719:AWU327719 BGI327719:BGQ327719 BQE327719:BQM327719 CAA327719:CAI327719 CJW327719:CKE327719 CTS327719:CUA327719 DDO327719:DDW327719 DNK327719:DNS327719 DXG327719:DXO327719 EHC327719:EHK327719 EQY327719:ERG327719 FAU327719:FBC327719 FKQ327719:FKY327719 FUM327719:FUU327719 GEI327719:GEQ327719 GOE327719:GOM327719 GYA327719:GYI327719 HHW327719:HIE327719 HRS327719:HSA327719 IBO327719:IBW327719 ILK327719:ILS327719 IVG327719:IVO327719 JFC327719:JFK327719 JOY327719:JPG327719 JYU327719:JZC327719 KIQ327719:KIY327719 KSM327719:KSU327719 LCI327719:LCQ327719 LME327719:LMM327719 LWA327719:LWI327719 MFW327719:MGE327719 MPS327719:MQA327719 MZO327719:MZW327719 NJK327719:NJS327719 NTG327719:NTO327719 ODC327719:ODK327719 OMY327719:ONG327719 OWU327719:OXC327719 PGQ327719:PGY327719 PQM327719:PQU327719 QAI327719:QAQ327719 QKE327719:QKM327719 QUA327719:QUI327719 RDW327719:REE327719 RNS327719:ROA327719 RXO327719:RXW327719 SHK327719:SHS327719 SRG327719:SRO327719 TBC327719:TBK327719 TKY327719:TLG327719 TUU327719:TVC327719 UEQ327719:UEY327719 UOM327719:UOU327719 UYI327719:UYQ327719 VIE327719:VIM327719 VSA327719:VSI327719 WBW327719:WCE327719 WLS327719:WMA327719 WVO327719:WVW327719 D393255:O393255 JC393255:JK393255 SY393255:TG393255 ACU393255:ADC393255 AMQ393255:AMY393255 AWM393255:AWU393255 BGI393255:BGQ393255 BQE393255:BQM393255 CAA393255:CAI393255 CJW393255:CKE393255 CTS393255:CUA393255 DDO393255:DDW393255 DNK393255:DNS393255 DXG393255:DXO393255 EHC393255:EHK393255 EQY393255:ERG393255 FAU393255:FBC393255 FKQ393255:FKY393255 FUM393255:FUU393255 GEI393255:GEQ393255 GOE393255:GOM393255 GYA393255:GYI393255 HHW393255:HIE393255 HRS393255:HSA393255 IBO393255:IBW393255 ILK393255:ILS393255 IVG393255:IVO393255 JFC393255:JFK393255 JOY393255:JPG393255 JYU393255:JZC393255 KIQ393255:KIY393255 KSM393255:KSU393255 LCI393255:LCQ393255 LME393255:LMM393255 LWA393255:LWI393255 MFW393255:MGE393255 MPS393255:MQA393255 MZO393255:MZW393255 NJK393255:NJS393255 NTG393255:NTO393255 ODC393255:ODK393255 OMY393255:ONG393255 OWU393255:OXC393255 PGQ393255:PGY393255 PQM393255:PQU393255 QAI393255:QAQ393255 QKE393255:QKM393255 QUA393255:QUI393255 RDW393255:REE393255 RNS393255:ROA393255 RXO393255:RXW393255 SHK393255:SHS393255 SRG393255:SRO393255 TBC393255:TBK393255 TKY393255:TLG393255 TUU393255:TVC393255 UEQ393255:UEY393255 UOM393255:UOU393255 UYI393255:UYQ393255 VIE393255:VIM393255 VSA393255:VSI393255 WBW393255:WCE393255 WLS393255:WMA393255 WVO393255:WVW393255 D458791:O458791 JC458791:JK458791 SY458791:TG458791 ACU458791:ADC458791 AMQ458791:AMY458791 AWM458791:AWU458791 BGI458791:BGQ458791 BQE458791:BQM458791 CAA458791:CAI458791 CJW458791:CKE458791 CTS458791:CUA458791 DDO458791:DDW458791 DNK458791:DNS458791 DXG458791:DXO458791 EHC458791:EHK458791 EQY458791:ERG458791 FAU458791:FBC458791 FKQ458791:FKY458791 FUM458791:FUU458791 GEI458791:GEQ458791 GOE458791:GOM458791 GYA458791:GYI458791 HHW458791:HIE458791 HRS458791:HSA458791 IBO458791:IBW458791 ILK458791:ILS458791 IVG458791:IVO458791 JFC458791:JFK458791 JOY458791:JPG458791 JYU458791:JZC458791 KIQ458791:KIY458791 KSM458791:KSU458791 LCI458791:LCQ458791 LME458791:LMM458791 LWA458791:LWI458791 MFW458791:MGE458791 MPS458791:MQA458791 MZO458791:MZW458791 NJK458791:NJS458791 NTG458791:NTO458791 ODC458791:ODK458791 OMY458791:ONG458791 OWU458791:OXC458791 PGQ458791:PGY458791 PQM458791:PQU458791 QAI458791:QAQ458791 QKE458791:QKM458791 QUA458791:QUI458791 RDW458791:REE458791 RNS458791:ROA458791 RXO458791:RXW458791 SHK458791:SHS458791 SRG458791:SRO458791 TBC458791:TBK458791 TKY458791:TLG458791 TUU458791:TVC458791 UEQ458791:UEY458791 UOM458791:UOU458791 UYI458791:UYQ458791 VIE458791:VIM458791 VSA458791:VSI458791 WBW458791:WCE458791 WLS458791:WMA458791 WVO458791:WVW458791 D524327:O524327 JC524327:JK524327 SY524327:TG524327 ACU524327:ADC524327 AMQ524327:AMY524327 AWM524327:AWU524327 BGI524327:BGQ524327 BQE524327:BQM524327 CAA524327:CAI524327 CJW524327:CKE524327 CTS524327:CUA524327 DDO524327:DDW524327 DNK524327:DNS524327 DXG524327:DXO524327 EHC524327:EHK524327 EQY524327:ERG524327 FAU524327:FBC524327 FKQ524327:FKY524327 FUM524327:FUU524327 GEI524327:GEQ524327 GOE524327:GOM524327 GYA524327:GYI524327 HHW524327:HIE524327 HRS524327:HSA524327 IBO524327:IBW524327 ILK524327:ILS524327 IVG524327:IVO524327 JFC524327:JFK524327 JOY524327:JPG524327 JYU524327:JZC524327 KIQ524327:KIY524327 KSM524327:KSU524327 LCI524327:LCQ524327 LME524327:LMM524327 LWA524327:LWI524327 MFW524327:MGE524327 MPS524327:MQA524327 MZO524327:MZW524327 NJK524327:NJS524327 NTG524327:NTO524327 ODC524327:ODK524327 OMY524327:ONG524327 OWU524327:OXC524327 PGQ524327:PGY524327 PQM524327:PQU524327 QAI524327:QAQ524327 QKE524327:QKM524327 QUA524327:QUI524327 RDW524327:REE524327 RNS524327:ROA524327 RXO524327:RXW524327 SHK524327:SHS524327 SRG524327:SRO524327 TBC524327:TBK524327 TKY524327:TLG524327 TUU524327:TVC524327 UEQ524327:UEY524327 UOM524327:UOU524327 UYI524327:UYQ524327 VIE524327:VIM524327 VSA524327:VSI524327 WBW524327:WCE524327 WLS524327:WMA524327 WVO524327:WVW524327 D589863:O589863 JC589863:JK589863 SY589863:TG589863 ACU589863:ADC589863 AMQ589863:AMY589863 AWM589863:AWU589863 BGI589863:BGQ589863 BQE589863:BQM589863 CAA589863:CAI589863 CJW589863:CKE589863 CTS589863:CUA589863 DDO589863:DDW589863 DNK589863:DNS589863 DXG589863:DXO589863 EHC589863:EHK589863 EQY589863:ERG589863 FAU589863:FBC589863 FKQ589863:FKY589863 FUM589863:FUU589863 GEI589863:GEQ589863 GOE589863:GOM589863 GYA589863:GYI589863 HHW589863:HIE589863 HRS589863:HSA589863 IBO589863:IBW589863 ILK589863:ILS589863 IVG589863:IVO589863 JFC589863:JFK589863 JOY589863:JPG589863 JYU589863:JZC589863 KIQ589863:KIY589863 KSM589863:KSU589863 LCI589863:LCQ589863 LME589863:LMM589863 LWA589863:LWI589863 MFW589863:MGE589863 MPS589863:MQA589863 MZO589863:MZW589863 NJK589863:NJS589863 NTG589863:NTO589863 ODC589863:ODK589863 OMY589863:ONG589863 OWU589863:OXC589863 PGQ589863:PGY589863 PQM589863:PQU589863 QAI589863:QAQ589863 QKE589863:QKM589863 QUA589863:QUI589863 RDW589863:REE589863 RNS589863:ROA589863 RXO589863:RXW589863 SHK589863:SHS589863 SRG589863:SRO589863 TBC589863:TBK589863 TKY589863:TLG589863 TUU589863:TVC589863 UEQ589863:UEY589863 UOM589863:UOU589863 UYI589863:UYQ589863 VIE589863:VIM589863 VSA589863:VSI589863 WBW589863:WCE589863 WLS589863:WMA589863 WVO589863:WVW589863 D655399:O655399 JC655399:JK655399 SY655399:TG655399 ACU655399:ADC655399 AMQ655399:AMY655399 AWM655399:AWU655399 BGI655399:BGQ655399 BQE655399:BQM655399 CAA655399:CAI655399 CJW655399:CKE655399 CTS655399:CUA655399 DDO655399:DDW655399 DNK655399:DNS655399 DXG655399:DXO655399 EHC655399:EHK655399 EQY655399:ERG655399 FAU655399:FBC655399 FKQ655399:FKY655399 FUM655399:FUU655399 GEI655399:GEQ655399 GOE655399:GOM655399 GYA655399:GYI655399 HHW655399:HIE655399 HRS655399:HSA655399 IBO655399:IBW655399 ILK655399:ILS655399 IVG655399:IVO655399 JFC655399:JFK655399 JOY655399:JPG655399 JYU655399:JZC655399 KIQ655399:KIY655399 KSM655399:KSU655399 LCI655399:LCQ655399 LME655399:LMM655399 LWA655399:LWI655399 MFW655399:MGE655399 MPS655399:MQA655399 MZO655399:MZW655399 NJK655399:NJS655399 NTG655399:NTO655399 ODC655399:ODK655399 OMY655399:ONG655399 OWU655399:OXC655399 PGQ655399:PGY655399 PQM655399:PQU655399 QAI655399:QAQ655399 QKE655399:QKM655399 QUA655399:QUI655399 RDW655399:REE655399 RNS655399:ROA655399 RXO655399:RXW655399 SHK655399:SHS655399 SRG655399:SRO655399 TBC655399:TBK655399 TKY655399:TLG655399 TUU655399:TVC655399 UEQ655399:UEY655399 UOM655399:UOU655399 UYI655399:UYQ655399 VIE655399:VIM655399 VSA655399:VSI655399 WBW655399:WCE655399 WLS655399:WMA655399 WVO655399:WVW655399 D720935:O720935 JC720935:JK720935 SY720935:TG720935 ACU720935:ADC720935 AMQ720935:AMY720935 AWM720935:AWU720935 BGI720935:BGQ720935 BQE720935:BQM720935 CAA720935:CAI720935 CJW720935:CKE720935 CTS720935:CUA720935 DDO720935:DDW720935 DNK720935:DNS720935 DXG720935:DXO720935 EHC720935:EHK720935 EQY720935:ERG720935 FAU720935:FBC720935 FKQ720935:FKY720935 FUM720935:FUU720935 GEI720935:GEQ720935 GOE720935:GOM720935 GYA720935:GYI720935 HHW720935:HIE720935 HRS720935:HSA720935 IBO720935:IBW720935 ILK720935:ILS720935 IVG720935:IVO720935 JFC720935:JFK720935 JOY720935:JPG720935 JYU720935:JZC720935 KIQ720935:KIY720935 KSM720935:KSU720935 LCI720935:LCQ720935 LME720935:LMM720935 LWA720935:LWI720935 MFW720935:MGE720935 MPS720935:MQA720935 MZO720935:MZW720935 NJK720935:NJS720935 NTG720935:NTO720935 ODC720935:ODK720935 OMY720935:ONG720935 OWU720935:OXC720935 PGQ720935:PGY720935 PQM720935:PQU720935 QAI720935:QAQ720935 QKE720935:QKM720935 QUA720935:QUI720935 RDW720935:REE720935 RNS720935:ROA720935 RXO720935:RXW720935 SHK720935:SHS720935 SRG720935:SRO720935 TBC720935:TBK720935 TKY720935:TLG720935 TUU720935:TVC720935 UEQ720935:UEY720935 UOM720935:UOU720935 UYI720935:UYQ720935 VIE720935:VIM720935 VSA720935:VSI720935 WBW720935:WCE720935 WLS720935:WMA720935 WVO720935:WVW720935 D786471:O786471 JC786471:JK786471 SY786471:TG786471 ACU786471:ADC786471 AMQ786471:AMY786471 AWM786471:AWU786471 BGI786471:BGQ786471 BQE786471:BQM786471 CAA786471:CAI786471 CJW786471:CKE786471 CTS786471:CUA786471 DDO786471:DDW786471 DNK786471:DNS786471 DXG786471:DXO786471 EHC786471:EHK786471 EQY786471:ERG786471 FAU786471:FBC786471 FKQ786471:FKY786471 FUM786471:FUU786471 GEI786471:GEQ786471 GOE786471:GOM786471 GYA786471:GYI786471 HHW786471:HIE786471 HRS786471:HSA786471 IBO786471:IBW786471 ILK786471:ILS786471 IVG786471:IVO786471 JFC786471:JFK786471 JOY786471:JPG786471 JYU786471:JZC786471 KIQ786471:KIY786471 KSM786471:KSU786471 LCI786471:LCQ786471 LME786471:LMM786471 LWA786471:LWI786471 MFW786471:MGE786471 MPS786471:MQA786471 MZO786471:MZW786471 NJK786471:NJS786471 NTG786471:NTO786471 ODC786471:ODK786471 OMY786471:ONG786471 OWU786471:OXC786471 PGQ786471:PGY786471 PQM786471:PQU786471 QAI786471:QAQ786471 QKE786471:QKM786471 QUA786471:QUI786471 RDW786471:REE786471 RNS786471:ROA786471 RXO786471:RXW786471 SHK786471:SHS786471 SRG786471:SRO786471 TBC786471:TBK786471 TKY786471:TLG786471 TUU786471:TVC786471 UEQ786471:UEY786471 UOM786471:UOU786471 UYI786471:UYQ786471 VIE786471:VIM786471 VSA786471:VSI786471 WBW786471:WCE786471 WLS786471:WMA786471 WVO786471:WVW786471 D852007:O852007 JC852007:JK852007 SY852007:TG852007 ACU852007:ADC852007 AMQ852007:AMY852007 AWM852007:AWU852007 BGI852007:BGQ852007 BQE852007:BQM852007 CAA852007:CAI852007 CJW852007:CKE852007 CTS852007:CUA852007 DDO852007:DDW852007 DNK852007:DNS852007 DXG852007:DXO852007 EHC852007:EHK852007 EQY852007:ERG852007 FAU852007:FBC852007 FKQ852007:FKY852007 FUM852007:FUU852007 GEI852007:GEQ852007 GOE852007:GOM852007 GYA852007:GYI852007 HHW852007:HIE852007 HRS852007:HSA852007 IBO852007:IBW852007 ILK852007:ILS852007 IVG852007:IVO852007 JFC852007:JFK852007 JOY852007:JPG852007 JYU852007:JZC852007 KIQ852007:KIY852007 KSM852007:KSU852007 LCI852007:LCQ852007 LME852007:LMM852007 LWA852007:LWI852007 MFW852007:MGE852007 MPS852007:MQA852007 MZO852007:MZW852007 NJK852007:NJS852007 NTG852007:NTO852007 ODC852007:ODK852007 OMY852007:ONG852007 OWU852007:OXC852007 PGQ852007:PGY852007 PQM852007:PQU852007 QAI852007:QAQ852007 QKE852007:QKM852007 QUA852007:QUI852007 RDW852007:REE852007 RNS852007:ROA852007 RXO852007:RXW852007 SHK852007:SHS852007 SRG852007:SRO852007 TBC852007:TBK852007 TKY852007:TLG852007 TUU852007:TVC852007 UEQ852007:UEY852007 UOM852007:UOU852007 UYI852007:UYQ852007 VIE852007:VIM852007 VSA852007:VSI852007 WBW852007:WCE852007 WLS852007:WMA852007 WVO852007:WVW852007 D917543:O917543 JC917543:JK917543 SY917543:TG917543 ACU917543:ADC917543 AMQ917543:AMY917543 AWM917543:AWU917543 BGI917543:BGQ917543 BQE917543:BQM917543 CAA917543:CAI917543 CJW917543:CKE917543 CTS917543:CUA917543 DDO917543:DDW917543 DNK917543:DNS917543 DXG917543:DXO917543 EHC917543:EHK917543 EQY917543:ERG917543 FAU917543:FBC917543 FKQ917543:FKY917543 FUM917543:FUU917543 GEI917543:GEQ917543 GOE917543:GOM917543 GYA917543:GYI917543 HHW917543:HIE917543 HRS917543:HSA917543 IBO917543:IBW917543 ILK917543:ILS917543 IVG917543:IVO917543 JFC917543:JFK917543 JOY917543:JPG917543 JYU917543:JZC917543 KIQ917543:KIY917543 KSM917543:KSU917543 LCI917543:LCQ917543 LME917543:LMM917543 LWA917543:LWI917543 MFW917543:MGE917543 MPS917543:MQA917543 MZO917543:MZW917543 NJK917543:NJS917543 NTG917543:NTO917543 ODC917543:ODK917543 OMY917543:ONG917543 OWU917543:OXC917543 PGQ917543:PGY917543 PQM917543:PQU917543 QAI917543:QAQ917543 QKE917543:QKM917543 QUA917543:QUI917543 RDW917543:REE917543 RNS917543:ROA917543 RXO917543:RXW917543 SHK917543:SHS917543 SRG917543:SRO917543 TBC917543:TBK917543 TKY917543:TLG917543 TUU917543:TVC917543 UEQ917543:UEY917543 UOM917543:UOU917543 UYI917543:UYQ917543 VIE917543:VIM917543 VSA917543:VSI917543 WBW917543:WCE917543 WLS917543:WMA917543 WVO917543:WVW917543 D983079:O983079 JC983079:JK983079 SY983079:TG983079 ACU983079:ADC983079 AMQ983079:AMY983079 AWM983079:AWU983079 BGI983079:BGQ983079 BQE983079:BQM983079 CAA983079:CAI983079 CJW983079:CKE983079 CTS983079:CUA983079 DDO983079:DDW983079 DNK983079:DNS983079 DXG983079:DXO983079 EHC983079:EHK983079 EQY983079:ERG983079 FAU983079:FBC983079 FKQ983079:FKY983079 FUM983079:FUU983079 GEI983079:GEQ983079 GOE983079:GOM983079 GYA983079:GYI983079 HHW983079:HIE983079 HRS983079:HSA983079 IBO983079:IBW983079 ILK983079:ILS983079 IVG983079:IVO983079 JFC983079:JFK983079 JOY983079:JPG983079 JYU983079:JZC983079 KIQ983079:KIY983079 KSM983079:KSU983079 LCI983079:LCQ983079 LME983079:LMM983079 LWA983079:LWI983079 MFW983079:MGE983079 MPS983079:MQA983079 MZO983079:MZW983079 NJK983079:NJS983079 NTG983079:NTO983079 ODC983079:ODK983079 OMY983079:ONG983079 OWU983079:OXC983079 PGQ983079:PGY983079 PQM983079:PQU983079 QAI983079:QAQ983079 QKE983079:QKM983079 QUA983079:QUI983079 RDW983079:REE983079 RNS983079:ROA983079 RXO983079:RXW983079 SHK983079:SHS983079 SRG983079:SRO983079 TBC983079:TBK983079 TKY983079:TLG983079 TUU983079:TVC983079 UEQ983079:UEY983079 UOM983079:UOU983079 UYI983079:UYQ983079 VIE983079:VIM983079 VSA983079:VSI983079 WBW983079:WCE983079 WLS983079:WMA983079 WVO983079:WVW983079 D9:D11 WVQ28:WVS31 WLU28:WLW31 WBY28:WCA31 VSC28:VSE31 VIG28:VII31 UYK28:UYM31 UOO28:UOQ31 UES28:UEU31 TUW28:TUY31 TLA28:TLC31 TBE28:TBG31 SRI28:SRK31 SHM28:SHO31 RXQ28:RXS31 RNU28:RNW31 RDY28:REA31 QUC28:QUE31 QKG28:QKI31 QAK28:QAM31 PQO28:PQQ31 PGS28:PGU31 OWW28:OWY31 ONA28:ONC31 ODE28:ODG31 NTI28:NTK31 NJM28:NJO31 MZQ28:MZS31 MPU28:MPW31 MFY28:MGA31 LWC28:LWE31 LMG28:LMI31 LCK28:LCM31 KSO28:KSQ31 KIS28:KIU31 JYW28:JYY31 JPA28:JPC31 JFE28:JFG31 IVI28:IVK31 ILM28:ILO31 IBQ28:IBS31 HRU28:HRW31 HHY28:HIA31 GYC28:GYE31 GOG28:GOI31 GEK28:GEM31 FUO28:FUQ31 FKS28:FKU31 FAW28:FAY31 ERA28:ERC31 EHE28:EHG31 DXI28:DXK31 DNM28:DNO31 DDQ28:DDS31 CTU28:CTW31 CJY28:CKA31 CAC28:CAE31 BQG28:BQI31 BGK28:BGM31 AWO28:AWQ31 AMS28:AMU31 ACW28:ACY31 TA28:TC31 JE28:JG31 I10:I11 E9:O9 D34:O35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92D050"/>
    <pageSetUpPr fitToPage="1"/>
  </sheetPr>
  <dimension ref="A1:BG111"/>
  <sheetViews>
    <sheetView showGridLines="0" view="pageBreakPreview" zoomScale="70" zoomScaleNormal="80" zoomScaleSheetLayoutView="70" workbookViewId="0">
      <selection activeCell="H71" sqref="H71:I71"/>
    </sheetView>
  </sheetViews>
  <sheetFormatPr defaultColWidth="8.58203125" defaultRowHeight="15"/>
  <cols>
    <col min="1" max="1" width="0.58203125" style="11" customWidth="1"/>
    <col min="2" max="2" width="12" style="11" customWidth="1"/>
    <col min="3" max="4" width="11.08203125" style="11" customWidth="1"/>
    <col min="5" max="10" width="3.1640625" style="11" customWidth="1"/>
    <col min="11" max="11" width="3.33203125" style="11" customWidth="1"/>
    <col min="12" max="22" width="3.1640625" style="11" customWidth="1"/>
    <col min="23" max="23" width="2.4140625" style="11" customWidth="1"/>
    <col min="24" max="24" width="3.1640625" style="11" customWidth="1"/>
    <col min="25" max="25" width="1.4140625" style="1" customWidth="1"/>
    <col min="26" max="26" width="43.1640625" style="1" hidden="1" customWidth="1"/>
    <col min="27" max="27" width="15.58203125" style="1" hidden="1" customWidth="1"/>
    <col min="28" max="28" width="2.08203125" style="1" hidden="1" customWidth="1"/>
    <col min="29" max="29" width="2.58203125" style="1" hidden="1" customWidth="1"/>
    <col min="30" max="30" width="4.1640625" style="1" hidden="1" customWidth="1"/>
    <col min="31" max="31" width="5.58203125" style="1" hidden="1" customWidth="1"/>
    <col min="32" max="33" width="2.08203125" style="1" hidden="1" customWidth="1"/>
    <col min="34" max="34" width="4.08203125" style="1" hidden="1" customWidth="1"/>
    <col min="35" max="35" width="13.58203125" style="1" hidden="1" customWidth="1"/>
    <col min="36" max="36" width="2.08203125" style="1" hidden="1" customWidth="1"/>
    <col min="37" max="37" width="3.58203125" style="1" hidden="1" customWidth="1"/>
    <col min="38" max="38" width="5.5" style="1" hidden="1" customWidth="1"/>
    <col min="39" max="39" width="12.6640625" style="1" hidden="1" customWidth="1"/>
    <col min="40" max="40" width="3.6640625" style="1" hidden="1" customWidth="1"/>
    <col min="41" max="41" width="3.33203125" style="1" hidden="1" customWidth="1"/>
    <col min="42" max="42" width="6.4140625" style="1" hidden="1" customWidth="1"/>
    <col min="43" max="43" width="4.4140625" style="1" hidden="1" customWidth="1"/>
    <col min="44" max="44" width="4.1640625" style="1" hidden="1" customWidth="1"/>
    <col min="45" max="45" width="4.6640625" style="1" hidden="1" customWidth="1"/>
    <col min="46" max="46" width="6" style="1" hidden="1" customWidth="1"/>
    <col min="47" max="47" width="4.58203125" style="1" hidden="1" customWidth="1"/>
    <col min="48" max="48" width="6.33203125" style="1" hidden="1" customWidth="1"/>
    <col min="49" max="49" width="5.08203125" style="1" hidden="1" customWidth="1"/>
    <col min="50" max="50" width="5" style="1" hidden="1" customWidth="1"/>
    <col min="51" max="51" width="9.1640625" style="1" hidden="1" customWidth="1"/>
    <col min="52" max="52" width="7.1640625" style="1" hidden="1" customWidth="1"/>
    <col min="53" max="53" width="4.6640625" style="1" hidden="1" customWidth="1"/>
    <col min="54" max="55" width="5" style="1" hidden="1" customWidth="1"/>
    <col min="56" max="56" width="5.1640625" style="1" hidden="1" customWidth="1"/>
    <col min="57" max="57" width="4.08203125" style="1" hidden="1" customWidth="1"/>
    <col min="58" max="58" width="1.58203125" style="1" hidden="1" customWidth="1"/>
    <col min="59" max="59" width="2.33203125" style="1" hidden="1" customWidth="1"/>
    <col min="60" max="60" width="8.58203125" style="1"/>
    <col min="61" max="82" width="3.58203125" style="1" customWidth="1"/>
    <col min="83" max="16384" width="8.58203125" style="1"/>
  </cols>
  <sheetData>
    <row r="1" spans="1:59" ht="15.5" thickBo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AA1" s="31" t="s">
        <v>12</v>
      </c>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3"/>
      <c r="BG1" s="34" t="s">
        <v>13</v>
      </c>
    </row>
    <row r="2" spans="1:59" ht="15.75" customHeight="1" thickBot="1">
      <c r="A2" s="261" t="s">
        <v>195</v>
      </c>
      <c r="B2" s="262"/>
      <c r="C2" s="262"/>
      <c r="D2" s="262"/>
      <c r="E2" s="262"/>
      <c r="F2" s="262"/>
      <c r="G2" s="262"/>
      <c r="H2" s="262"/>
      <c r="I2" s="262"/>
      <c r="J2" s="262"/>
      <c r="K2" s="263"/>
      <c r="L2" s="8"/>
      <c r="M2" s="264" t="s">
        <v>29</v>
      </c>
      <c r="N2" s="265"/>
      <c r="O2" s="91"/>
      <c r="P2" s="93"/>
      <c r="Q2" s="264" t="s">
        <v>30</v>
      </c>
      <c r="R2" s="266"/>
      <c r="S2" s="8"/>
      <c r="T2" s="264" t="s">
        <v>31</v>
      </c>
      <c r="U2" s="267"/>
      <c r="V2" s="91"/>
      <c r="W2" s="93"/>
      <c r="X2" s="268" t="s">
        <v>30</v>
      </c>
      <c r="Y2" s="260"/>
      <c r="AS2" s="35" t="s">
        <v>29</v>
      </c>
      <c r="AT2" s="36" t="str">
        <f>IF(L2="〇",1,"")</f>
        <v/>
      </c>
      <c r="AU2" s="37" t="s">
        <v>57</v>
      </c>
    </row>
    <row r="3" spans="1:59" ht="15.75" customHeight="1">
      <c r="A3" s="260"/>
      <c r="B3" s="269" t="s">
        <v>75</v>
      </c>
      <c r="C3" s="270"/>
      <c r="D3" s="270"/>
      <c r="E3" s="270"/>
      <c r="F3" s="270"/>
      <c r="G3" s="270"/>
      <c r="H3" s="270"/>
      <c r="I3" s="270"/>
      <c r="J3" s="270"/>
      <c r="K3" s="270"/>
      <c r="L3" s="270"/>
      <c r="M3" s="270"/>
      <c r="N3" s="270"/>
      <c r="O3" s="270"/>
      <c r="P3" s="271"/>
      <c r="Q3" s="272"/>
      <c r="R3" s="272"/>
      <c r="S3" s="271"/>
      <c r="T3" s="271"/>
      <c r="U3" s="273"/>
      <c r="V3" s="274"/>
      <c r="W3" s="274"/>
      <c r="X3" s="273"/>
      <c r="Y3" s="275"/>
      <c r="AA3" s="39" t="s">
        <v>3</v>
      </c>
      <c r="AB3" s="13">
        <f>IF(Z7=AA3,1,0)</f>
        <v>1</v>
      </c>
      <c r="AC3" s="1">
        <v>1</v>
      </c>
      <c r="AE3" s="40" t="s">
        <v>0</v>
      </c>
      <c r="AF3" s="13">
        <f>IF(U3=AE3,1,0)</f>
        <v>0</v>
      </c>
      <c r="AG3" s="1">
        <v>1</v>
      </c>
      <c r="AI3" s="41" t="s">
        <v>32</v>
      </c>
      <c r="AJ3" s="13">
        <f>IF(E5=AI3,1,0)</f>
        <v>0</v>
      </c>
      <c r="AK3" s="1">
        <v>1</v>
      </c>
      <c r="AL3" s="13"/>
      <c r="AM3" s="41" t="s">
        <v>34</v>
      </c>
      <c r="AN3" s="13">
        <f>IF(E6=AM3,1,0)</f>
        <v>0</v>
      </c>
      <c r="AO3" s="1">
        <v>1</v>
      </c>
      <c r="AQ3" s="111" t="s">
        <v>43</v>
      </c>
      <c r="AR3" s="111"/>
      <c r="AZ3" s="1" t="s">
        <v>14</v>
      </c>
      <c r="BG3" s="43"/>
    </row>
    <row r="4" spans="1:59" ht="15.75" customHeight="1" thickBot="1">
      <c r="A4" s="260"/>
      <c r="B4" s="275" t="s">
        <v>49</v>
      </c>
      <c r="C4" s="260"/>
      <c r="D4" s="260"/>
      <c r="E4" s="276"/>
      <c r="F4" s="277"/>
      <c r="G4" s="277"/>
      <c r="H4" s="277"/>
      <c r="I4" s="277"/>
      <c r="J4" s="260"/>
      <c r="K4" s="260"/>
      <c r="L4" s="260"/>
      <c r="M4" s="260"/>
      <c r="N4" s="260"/>
      <c r="O4" s="260"/>
      <c r="P4" s="278"/>
      <c r="Q4" s="278"/>
      <c r="R4" s="278"/>
      <c r="S4" s="260"/>
      <c r="T4" s="260"/>
      <c r="U4" s="260"/>
      <c r="V4" s="260"/>
      <c r="W4" s="260"/>
      <c r="X4" s="279"/>
      <c r="Y4" s="260"/>
      <c r="AA4" s="41" t="s">
        <v>4</v>
      </c>
      <c r="AB4" s="13">
        <f>IF(Z7=AA4,2,0)</f>
        <v>0</v>
      </c>
      <c r="AC4" s="1">
        <v>2</v>
      </c>
      <c r="AE4" s="40" t="s">
        <v>1</v>
      </c>
      <c r="AF4" s="13">
        <f>IF(U3=AE4,2,0)</f>
        <v>0</v>
      </c>
      <c r="AG4" s="1">
        <v>2</v>
      </c>
      <c r="AI4" s="41" t="s">
        <v>69</v>
      </c>
      <c r="AJ4" s="13">
        <f>IF(E5=AI4,2,0)</f>
        <v>0</v>
      </c>
      <c r="AK4" s="1">
        <v>2</v>
      </c>
      <c r="AM4" s="12" t="s">
        <v>33</v>
      </c>
      <c r="AN4" s="13">
        <f>IF(E6=AM4,2,0)</f>
        <v>0</v>
      </c>
      <c r="AO4" s="1">
        <v>2</v>
      </c>
      <c r="AQ4" s="44" t="s">
        <v>45</v>
      </c>
      <c r="AR4" s="44" t="s">
        <v>44</v>
      </c>
      <c r="AZ4" s="45" t="s">
        <v>0</v>
      </c>
      <c r="BA4" s="6" t="e">
        <f>IF(SUM(BA5:BA6)=0,1,0)</f>
        <v>#REF!</v>
      </c>
    </row>
    <row r="5" spans="1:59" s="15" customFormat="1" ht="15.75" customHeight="1" thickBot="1">
      <c r="A5" s="280"/>
      <c r="B5" s="275" t="s">
        <v>50</v>
      </c>
      <c r="C5" s="280"/>
      <c r="D5" s="280"/>
      <c r="E5" s="91"/>
      <c r="F5" s="106"/>
      <c r="G5" s="106"/>
      <c r="H5" s="106"/>
      <c r="I5" s="107"/>
      <c r="J5" s="260"/>
      <c r="K5" s="260"/>
      <c r="L5" s="260"/>
      <c r="M5" s="260"/>
      <c r="N5" s="260"/>
      <c r="O5" s="260"/>
      <c r="P5" s="260"/>
      <c r="Q5" s="260"/>
      <c r="R5" s="280"/>
      <c r="S5" s="280"/>
      <c r="T5" s="280"/>
      <c r="U5" s="280"/>
      <c r="V5" s="280"/>
      <c r="W5" s="280"/>
      <c r="X5" s="281"/>
      <c r="Y5" s="280"/>
      <c r="AA5" s="12" t="s">
        <v>55</v>
      </c>
      <c r="AB5" s="13">
        <f>IF(Z7=AA5,4,0)</f>
        <v>0</v>
      </c>
      <c r="AC5" s="1">
        <v>4</v>
      </c>
      <c r="AD5" s="1"/>
      <c r="AE5" s="46" t="s">
        <v>2</v>
      </c>
      <c r="AF5" s="13">
        <f>IF(U3=AE5,3,0)</f>
        <v>0</v>
      </c>
      <c r="AG5" s="1">
        <v>3</v>
      </c>
      <c r="AI5" s="12" t="s">
        <v>33</v>
      </c>
      <c r="AJ5" s="13">
        <f>IF(E5=AI5,3,0)</f>
        <v>0</v>
      </c>
      <c r="AK5" s="1">
        <v>3</v>
      </c>
      <c r="AL5" s="1"/>
      <c r="AM5" s="1" t="s">
        <v>54</v>
      </c>
      <c r="AN5" s="13" t="str">
        <f>IF(SUM(AN3:AN4)=0,"",(SUM(AN3:AN4)))</f>
        <v/>
      </c>
      <c r="AO5" s="1"/>
      <c r="AQ5" s="44">
        <v>0.75</v>
      </c>
      <c r="AR5" s="44">
        <v>0.69</v>
      </c>
      <c r="AT5" s="1">
        <f>IF(E5=AI3,1,0)</f>
        <v>0</v>
      </c>
      <c r="AU5" s="1" t="s">
        <v>60</v>
      </c>
      <c r="AW5" s="1"/>
      <c r="AZ5" s="19" t="s">
        <v>1</v>
      </c>
      <c r="BA5" s="2" t="e">
        <f>IF(BA6=1,0,IF(AT5=1,1,IF(AND(AT6=1,#REF!=1,AT8=1,E8&lt;=AQ5),1,IF(AND(AT6=1,#REF!=1,AT8=2,E8&lt;=AR5),1,IF(AND(AT6=1,#REF!=0,AT8=1,E8&lt;=#REF!),1,IF(AND(AT6=1,#REF!=0,AT8=2,E8&lt;=#REF!),1,0))))))</f>
        <v>#REF!</v>
      </c>
    </row>
    <row r="6" spans="1:59" s="15" customFormat="1" ht="15.75" customHeight="1" thickBot="1">
      <c r="A6" s="280"/>
      <c r="B6" s="282" t="s">
        <v>51</v>
      </c>
      <c r="C6" s="280"/>
      <c r="D6" s="280"/>
      <c r="E6" s="91"/>
      <c r="F6" s="106"/>
      <c r="G6" s="106"/>
      <c r="H6" s="106"/>
      <c r="I6" s="107"/>
      <c r="J6" s="260"/>
      <c r="K6" s="260"/>
      <c r="L6" s="260"/>
      <c r="M6" s="260"/>
      <c r="N6" s="260"/>
      <c r="O6" s="260"/>
      <c r="P6" s="260"/>
      <c r="Q6" s="260"/>
      <c r="R6" s="280"/>
      <c r="S6" s="280"/>
      <c r="T6" s="280"/>
      <c r="U6" s="280"/>
      <c r="V6" s="280"/>
      <c r="W6" s="280"/>
      <c r="X6" s="281"/>
      <c r="Y6" s="280"/>
      <c r="AA6" s="1" t="s">
        <v>54</v>
      </c>
      <c r="AB6" s="13">
        <f>SUM(AB3:AB5)</f>
        <v>1</v>
      </c>
      <c r="AC6" s="1"/>
      <c r="AD6" s="1"/>
      <c r="AE6" s="1" t="s">
        <v>54</v>
      </c>
      <c r="AF6" s="13" t="str">
        <f>IF(SUM(AF3:AF5)=0,"",(SUM(AF3:AF5)))</f>
        <v/>
      </c>
      <c r="AG6" s="1"/>
      <c r="AI6" s="1" t="s">
        <v>54</v>
      </c>
      <c r="AJ6" s="13" t="str">
        <f>IF(SUM(AJ3:AJ5)=0,"",(SUM(AJ3:AJ5)))</f>
        <v/>
      </c>
      <c r="AK6" s="1"/>
      <c r="AL6" s="1"/>
      <c r="AQ6" s="44">
        <v>0.56000000000000005</v>
      </c>
      <c r="AR6" s="42" t="s">
        <v>48</v>
      </c>
      <c r="AT6" s="1">
        <f>IF(E6=AM3,1,0)</f>
        <v>0</v>
      </c>
      <c r="AU6" s="1" t="s">
        <v>59</v>
      </c>
      <c r="AZ6" s="47" t="s">
        <v>2</v>
      </c>
      <c r="BA6" s="3">
        <f>IF(E8="",0,IF(AND(AT6=1,#REF!=1,AT8=1),IF(E8&lt;=AQ6,1,0),IF(AND(AT6=1,#REF!=0,AT8=1),IF(E8&lt;=#REF!,1,0),0)))</f>
        <v>0</v>
      </c>
    </row>
    <row r="7" spans="1:59" ht="15.75" customHeight="1" thickBot="1">
      <c r="A7" s="279"/>
      <c r="B7" s="283" t="s">
        <v>267</v>
      </c>
      <c r="C7" s="284"/>
      <c r="D7" s="285"/>
      <c r="E7" s="91"/>
      <c r="F7" s="106"/>
      <c r="G7" s="106"/>
      <c r="H7" s="106"/>
      <c r="I7" s="107"/>
      <c r="J7" s="286"/>
      <c r="K7" s="286"/>
      <c r="L7" s="286"/>
      <c r="M7" s="286"/>
      <c r="N7" s="286"/>
      <c r="O7" s="287"/>
      <c r="P7" s="287"/>
      <c r="Q7" s="287"/>
      <c r="R7" s="287"/>
      <c r="S7" s="287"/>
      <c r="T7" s="287"/>
      <c r="U7" s="287"/>
      <c r="V7" s="287"/>
      <c r="W7" s="287"/>
      <c r="X7" s="288"/>
      <c r="Y7" s="260"/>
      <c r="Z7" s="112" t="s">
        <v>3</v>
      </c>
      <c r="AA7" s="113"/>
      <c r="AB7" s="113"/>
      <c r="AC7" s="113"/>
      <c r="AD7" s="114"/>
      <c r="AI7" s="39"/>
      <c r="AJ7" s="13">
        <v>0</v>
      </c>
      <c r="AK7" s="1">
        <v>0</v>
      </c>
      <c r="AM7" s="39"/>
      <c r="AN7" s="13">
        <v>0</v>
      </c>
      <c r="AO7" s="1">
        <v>0</v>
      </c>
      <c r="AQ7" s="111" t="s">
        <v>47</v>
      </c>
      <c r="AR7" s="111"/>
    </row>
    <row r="8" spans="1:59" ht="15.75" customHeight="1" thickBot="1">
      <c r="A8" s="279"/>
      <c r="B8" s="283" t="s">
        <v>268</v>
      </c>
      <c r="C8" s="284"/>
      <c r="D8" s="285"/>
      <c r="E8" s="115"/>
      <c r="F8" s="116"/>
      <c r="G8" s="117"/>
      <c r="H8" s="289" t="s">
        <v>64</v>
      </c>
      <c r="I8" s="290"/>
      <c r="J8" s="291" t="s">
        <v>194</v>
      </c>
      <c r="K8" s="292"/>
      <c r="L8" s="292"/>
      <c r="M8" s="292"/>
      <c r="N8" s="292"/>
      <c r="O8" s="293"/>
      <c r="P8" s="293"/>
      <c r="Q8" s="293"/>
      <c r="R8" s="293"/>
      <c r="S8" s="293"/>
      <c r="T8" s="293"/>
      <c r="U8" s="293"/>
      <c r="V8" s="293"/>
      <c r="W8" s="293"/>
      <c r="X8" s="294"/>
      <c r="Y8" s="260"/>
      <c r="AB8" s="15"/>
      <c r="AC8" s="15"/>
      <c r="AD8" s="15"/>
      <c r="AE8" s="15"/>
      <c r="AF8" s="15"/>
      <c r="AG8" s="15"/>
      <c r="AH8" s="15"/>
      <c r="AI8" s="41" t="s">
        <v>8</v>
      </c>
      <c r="AJ8" s="13">
        <f>IF($E$7=AI8,1,0)</f>
        <v>0</v>
      </c>
      <c r="AK8" s="1">
        <v>1</v>
      </c>
      <c r="AM8" s="41" t="s">
        <v>35</v>
      </c>
      <c r="AN8" s="13">
        <f>IF($J$8=AM8,1,0)</f>
        <v>1</v>
      </c>
      <c r="AO8" s="1">
        <v>1</v>
      </c>
      <c r="AQ8" s="1" t="s">
        <v>45</v>
      </c>
      <c r="AR8" s="44" t="s">
        <v>44</v>
      </c>
      <c r="AT8" s="1">
        <f>IF(J8=AM8,1,IF(J8=#REF!,2,0))</f>
        <v>1</v>
      </c>
      <c r="AU8" s="48" t="s">
        <v>58</v>
      </c>
    </row>
    <row r="9" spans="1:59" ht="8.25" customHeight="1" thickBot="1">
      <c r="A9" s="260"/>
      <c r="B9" s="295"/>
      <c r="C9" s="277"/>
      <c r="D9" s="277"/>
      <c r="E9" s="296"/>
      <c r="F9" s="296"/>
      <c r="G9" s="296"/>
      <c r="H9" s="296"/>
      <c r="I9" s="296"/>
      <c r="J9" s="296"/>
      <c r="K9" s="296"/>
      <c r="L9" s="296"/>
      <c r="M9" s="296"/>
      <c r="N9" s="296"/>
      <c r="O9" s="296"/>
      <c r="P9" s="296"/>
      <c r="Q9" s="296"/>
      <c r="R9" s="296"/>
      <c r="S9" s="296"/>
      <c r="T9" s="296"/>
      <c r="U9" s="296"/>
      <c r="V9" s="296"/>
      <c r="W9" s="296"/>
      <c r="X9" s="296"/>
      <c r="Y9" s="260"/>
    </row>
    <row r="10" spans="1:59" ht="15.75" customHeight="1" thickBot="1">
      <c r="A10" s="279"/>
      <c r="B10" s="310" t="s">
        <v>52</v>
      </c>
      <c r="C10" s="311"/>
      <c r="D10" s="311"/>
      <c r="E10" s="311"/>
      <c r="F10" s="311"/>
      <c r="G10" s="311"/>
      <c r="H10" s="311"/>
      <c r="I10" s="311"/>
      <c r="J10" s="311"/>
      <c r="K10" s="311"/>
      <c r="L10" s="311"/>
      <c r="M10" s="311"/>
      <c r="N10" s="311"/>
      <c r="O10" s="311"/>
      <c r="P10" s="311"/>
      <c r="Q10" s="311"/>
      <c r="R10" s="311"/>
      <c r="S10" s="311"/>
      <c r="T10" s="311"/>
      <c r="U10" s="311"/>
      <c r="V10" s="311"/>
      <c r="W10" s="311"/>
      <c r="X10" s="312"/>
      <c r="Y10" s="260"/>
      <c r="AB10" s="13"/>
      <c r="AE10" s="38"/>
      <c r="AG10" s="1">
        <v>0</v>
      </c>
      <c r="AI10" s="39"/>
      <c r="AK10" s="1">
        <v>0</v>
      </c>
      <c r="AM10" s="39"/>
      <c r="AO10" s="1">
        <v>0</v>
      </c>
    </row>
    <row r="11" spans="1:59" ht="15.75" customHeight="1">
      <c r="A11" s="260"/>
      <c r="B11" s="269" t="s">
        <v>76</v>
      </c>
      <c r="C11" s="270"/>
      <c r="D11" s="270"/>
      <c r="E11" s="270"/>
      <c r="F11" s="270"/>
      <c r="G11" s="270"/>
      <c r="H11" s="270"/>
      <c r="I11" s="270"/>
      <c r="J11" s="270"/>
      <c r="K11" s="270"/>
      <c r="L11" s="270"/>
      <c r="M11" s="270"/>
      <c r="N11" s="270"/>
      <c r="O11" s="270"/>
      <c r="P11" s="271"/>
      <c r="Q11" s="271"/>
      <c r="R11" s="271"/>
      <c r="S11" s="271"/>
      <c r="T11" s="271"/>
      <c r="U11" s="270"/>
      <c r="V11" s="270"/>
      <c r="W11" s="270"/>
      <c r="X11" s="313"/>
      <c r="Y11" s="260"/>
      <c r="AA11" s="39" t="s">
        <v>3</v>
      </c>
      <c r="AB11" s="13">
        <f>IF(Z15=AA11,1,0)</f>
        <v>1</v>
      </c>
      <c r="AC11" s="1">
        <v>1</v>
      </c>
      <c r="AE11" s="40" t="s">
        <v>0</v>
      </c>
      <c r="AF11" s="13">
        <f>IF(U11=AE11,1,0)</f>
        <v>0</v>
      </c>
      <c r="AG11" s="1">
        <v>1</v>
      </c>
      <c r="AI11" s="41" t="s">
        <v>32</v>
      </c>
      <c r="AJ11" s="13">
        <f>IF(E13=AI11,1,0)</f>
        <v>0</v>
      </c>
      <c r="AK11" s="1">
        <v>1</v>
      </c>
      <c r="AM11" s="41" t="s">
        <v>34</v>
      </c>
      <c r="AN11" s="13">
        <f>IF(E14=AM11,1,0)</f>
        <v>0</v>
      </c>
      <c r="AO11" s="1">
        <v>1</v>
      </c>
      <c r="AZ11" s="1" t="str">
        <f>B11</f>
        <v>（２）設備システムの高効率化</v>
      </c>
    </row>
    <row r="12" spans="1:59" ht="15.75" customHeight="1" thickBot="1">
      <c r="A12" s="260"/>
      <c r="B12" s="275" t="s">
        <v>49</v>
      </c>
      <c r="C12" s="260"/>
      <c r="D12" s="260"/>
      <c r="E12" s="314"/>
      <c r="F12" s="277"/>
      <c r="G12" s="277"/>
      <c r="H12" s="277"/>
      <c r="I12" s="277"/>
      <c r="J12" s="278"/>
      <c r="K12" s="278"/>
      <c r="L12" s="278"/>
      <c r="M12" s="278"/>
      <c r="N12" s="278"/>
      <c r="O12" s="278"/>
      <c r="P12" s="278"/>
      <c r="Q12" s="278"/>
      <c r="R12" s="278"/>
      <c r="S12" s="278"/>
      <c r="T12" s="278"/>
      <c r="U12" s="278"/>
      <c r="V12" s="278"/>
      <c r="W12" s="278"/>
      <c r="X12" s="315"/>
      <c r="Y12" s="260"/>
      <c r="AA12" s="41" t="s">
        <v>4</v>
      </c>
      <c r="AB12" s="13">
        <f>IF(Z15=AA12,2,0)</f>
        <v>0</v>
      </c>
      <c r="AC12" s="1">
        <v>2</v>
      </c>
      <c r="AE12" s="40" t="s">
        <v>1</v>
      </c>
      <c r="AF12" s="13">
        <f>IF(U11=AE12,2,0)</f>
        <v>0</v>
      </c>
      <c r="AG12" s="1">
        <v>2</v>
      </c>
      <c r="AI12" s="41" t="s">
        <v>69</v>
      </c>
      <c r="AJ12" s="13">
        <f>IF(E13=AI12,2,0)</f>
        <v>0</v>
      </c>
      <c r="AK12" s="1">
        <v>2</v>
      </c>
      <c r="AM12" s="12" t="s">
        <v>33</v>
      </c>
      <c r="AN12" s="13">
        <f>IF(E14=AM12,2,0)</f>
        <v>0</v>
      </c>
      <c r="AO12" s="1">
        <v>2</v>
      </c>
      <c r="AZ12" s="1" t="s">
        <v>14</v>
      </c>
    </row>
    <row r="13" spans="1:59" s="7" customFormat="1" ht="15.75" customHeight="1" thickBot="1">
      <c r="A13" s="266"/>
      <c r="B13" s="306" t="s">
        <v>65</v>
      </c>
      <c r="C13" s="266"/>
      <c r="D13" s="316"/>
      <c r="E13" s="91"/>
      <c r="F13" s="106"/>
      <c r="G13" s="106"/>
      <c r="H13" s="106"/>
      <c r="I13" s="107"/>
      <c r="J13" s="264"/>
      <c r="K13" s="264"/>
      <c r="L13" s="264"/>
      <c r="M13" s="264"/>
      <c r="N13" s="264"/>
      <c r="O13" s="264"/>
      <c r="P13" s="264"/>
      <c r="Q13" s="264"/>
      <c r="R13" s="266"/>
      <c r="S13" s="266"/>
      <c r="T13" s="266"/>
      <c r="U13" s="266"/>
      <c r="V13" s="266"/>
      <c r="W13" s="266"/>
      <c r="X13" s="317"/>
      <c r="Y13" s="266"/>
      <c r="AA13" s="12" t="s">
        <v>55</v>
      </c>
      <c r="AB13" s="13">
        <f>IF(Z15=AA13,4,0)</f>
        <v>0</v>
      </c>
      <c r="AC13" s="1">
        <v>4</v>
      </c>
      <c r="AD13" s="1"/>
      <c r="AE13" s="46" t="s">
        <v>2</v>
      </c>
      <c r="AF13" s="13">
        <f>IF(U11=AE13,3,0)</f>
        <v>0</v>
      </c>
      <c r="AG13" s="1">
        <v>3</v>
      </c>
      <c r="AI13" s="12" t="s">
        <v>33</v>
      </c>
      <c r="AJ13" s="13">
        <f>IF(E13=AI13,3,0)</f>
        <v>0</v>
      </c>
      <c r="AK13" s="1">
        <v>3</v>
      </c>
      <c r="AM13" s="1" t="s">
        <v>54</v>
      </c>
      <c r="AN13" s="13" t="str">
        <f>IF(SUM(AN10:AN12)=0,"",(SUM(AN10:AN12)))</f>
        <v/>
      </c>
      <c r="AO13" s="1"/>
      <c r="AZ13" s="21" t="s">
        <v>0</v>
      </c>
      <c r="BA13" s="23">
        <f>IF(SUM(BA14:BA15)=0,1,0)</f>
        <v>0</v>
      </c>
    </row>
    <row r="14" spans="1:59" s="7" customFormat="1" ht="15.75" customHeight="1" thickBot="1">
      <c r="A14" s="266"/>
      <c r="B14" s="297" t="s">
        <v>66</v>
      </c>
      <c r="C14" s="266"/>
      <c r="D14" s="266"/>
      <c r="E14" s="91"/>
      <c r="F14" s="106"/>
      <c r="G14" s="106"/>
      <c r="H14" s="106"/>
      <c r="I14" s="107"/>
      <c r="J14" s="264"/>
      <c r="K14" s="264"/>
      <c r="L14" s="264"/>
      <c r="M14" s="264"/>
      <c r="N14" s="264"/>
      <c r="O14" s="264"/>
      <c r="P14" s="264"/>
      <c r="Q14" s="264"/>
      <c r="R14" s="266"/>
      <c r="S14" s="266"/>
      <c r="T14" s="266"/>
      <c r="U14" s="266"/>
      <c r="V14" s="266"/>
      <c r="W14" s="266"/>
      <c r="X14" s="317"/>
      <c r="Y14" s="266"/>
      <c r="AA14" s="1" t="s">
        <v>54</v>
      </c>
      <c r="AB14" s="13">
        <f>SUM(AB11:AB13)</f>
        <v>1</v>
      </c>
      <c r="AC14" s="1"/>
      <c r="AD14" s="1"/>
      <c r="AE14" s="1" t="s">
        <v>54</v>
      </c>
      <c r="AF14" s="13" t="str">
        <f>IF(SUM(AF10:AF13)=0,"",(SUM(AF10:AF13)))</f>
        <v/>
      </c>
      <c r="AG14" s="1"/>
      <c r="AI14" s="1" t="s">
        <v>54</v>
      </c>
      <c r="AJ14" s="13" t="str">
        <f>IF(SUM(AJ10:AJ13)=0,"",(SUM(AJ10:AJ13)))</f>
        <v/>
      </c>
      <c r="AK14" s="1"/>
      <c r="AZ14" s="22" t="s">
        <v>1</v>
      </c>
      <c r="BA14" s="52">
        <f>IF(BA15=1,0,IF(OR(AND(E16&gt;=0,E16&lt;5),E13=AI11),1,""))</f>
        <v>1</v>
      </c>
    </row>
    <row r="15" spans="1:59" ht="15.75" customHeight="1" thickBot="1">
      <c r="A15" s="279"/>
      <c r="B15" s="318" t="s">
        <v>247</v>
      </c>
      <c r="C15" s="319"/>
      <c r="D15" s="320"/>
      <c r="E15" s="91"/>
      <c r="F15" s="106"/>
      <c r="G15" s="106"/>
      <c r="H15" s="106"/>
      <c r="I15" s="107"/>
      <c r="J15" s="321"/>
      <c r="K15" s="322"/>
      <c r="L15" s="322"/>
      <c r="M15" s="322"/>
      <c r="N15" s="322"/>
      <c r="O15" s="323"/>
      <c r="P15" s="323"/>
      <c r="Q15" s="323"/>
      <c r="R15" s="323"/>
      <c r="S15" s="323"/>
      <c r="T15" s="323"/>
      <c r="U15" s="323"/>
      <c r="V15" s="322"/>
      <c r="W15" s="322"/>
      <c r="X15" s="324"/>
      <c r="Y15" s="260"/>
      <c r="Z15" s="91" t="s">
        <v>3</v>
      </c>
      <c r="AA15" s="92"/>
      <c r="AB15" s="92"/>
      <c r="AC15" s="92"/>
      <c r="AD15" s="93"/>
      <c r="AI15" s="39"/>
      <c r="AK15" s="1">
        <v>0</v>
      </c>
      <c r="AM15" s="39"/>
      <c r="AO15" s="1">
        <v>0</v>
      </c>
      <c r="AZ15" s="47" t="s">
        <v>2</v>
      </c>
      <c r="BA15" s="3" t="str">
        <f>IF(E16="","",IF(E16&gt;=5,1,""))</f>
        <v/>
      </c>
    </row>
    <row r="16" spans="1:59" ht="15.75" customHeight="1" thickBot="1">
      <c r="A16" s="279"/>
      <c r="B16" s="325" t="s">
        <v>248</v>
      </c>
      <c r="C16" s="326"/>
      <c r="D16" s="327"/>
      <c r="E16" s="108"/>
      <c r="F16" s="109"/>
      <c r="G16" s="110"/>
      <c r="H16" s="328"/>
      <c r="I16" s="329"/>
      <c r="J16" s="295"/>
      <c r="K16" s="260"/>
      <c r="L16" s="260"/>
      <c r="M16" s="260"/>
      <c r="N16" s="260"/>
      <c r="O16" s="300"/>
      <c r="P16" s="300"/>
      <c r="Q16" s="300"/>
      <c r="R16" s="300"/>
      <c r="S16" s="330"/>
      <c r="T16" s="330"/>
      <c r="U16" s="330"/>
      <c r="V16" s="295"/>
      <c r="W16" s="260"/>
      <c r="X16" s="279"/>
      <c r="Y16" s="260"/>
      <c r="Z16" s="91" t="s">
        <v>37</v>
      </c>
      <c r="AA16" s="92"/>
      <c r="AB16" s="92"/>
      <c r="AC16" s="92"/>
      <c r="AD16" s="93"/>
      <c r="AI16" s="41" t="s">
        <v>8</v>
      </c>
      <c r="AJ16" s="13">
        <f>IF(E15=AI16,1,0)</f>
        <v>0</v>
      </c>
      <c r="AK16" s="1">
        <v>1</v>
      </c>
      <c r="AM16" s="41" t="s">
        <v>36</v>
      </c>
      <c r="AN16" s="13">
        <f>IF(Z16=AM16,1,0)</f>
        <v>0</v>
      </c>
      <c r="AO16" s="1">
        <v>1</v>
      </c>
    </row>
    <row r="17" spans="1:53" ht="15.75" customHeight="1" thickBot="1">
      <c r="A17" s="279"/>
      <c r="B17" s="275"/>
      <c r="C17" s="260"/>
      <c r="D17" s="260"/>
      <c r="E17" s="331" t="s">
        <v>38</v>
      </c>
      <c r="F17" s="332"/>
      <c r="G17" s="332"/>
      <c r="H17" s="333"/>
      <c r="I17" s="334" t="s">
        <v>39</v>
      </c>
      <c r="J17" s="335"/>
      <c r="K17" s="335"/>
      <c r="L17" s="336"/>
      <c r="M17" s="337" t="s">
        <v>40</v>
      </c>
      <c r="N17" s="338"/>
      <c r="O17" s="339"/>
      <c r="P17" s="340"/>
      <c r="Q17" s="341" t="s">
        <v>41</v>
      </c>
      <c r="R17" s="342"/>
      <c r="S17" s="342"/>
      <c r="T17" s="342"/>
      <c r="U17" s="343" t="s">
        <v>42</v>
      </c>
      <c r="V17" s="344"/>
      <c r="W17" s="345"/>
      <c r="X17" s="279"/>
      <c r="Y17" s="260"/>
      <c r="AI17" s="12" t="s">
        <v>68</v>
      </c>
      <c r="AJ17" s="13">
        <f>IF(E15=AI17,2,0)</f>
        <v>0</v>
      </c>
      <c r="AK17" s="1">
        <v>2</v>
      </c>
      <c r="AM17" s="12" t="s">
        <v>37</v>
      </c>
      <c r="AN17" s="13">
        <f>IF(Z16=AM17,2,0)</f>
        <v>2</v>
      </c>
      <c r="AO17" s="1">
        <v>2</v>
      </c>
    </row>
    <row r="18" spans="1:53" ht="15.75" customHeight="1" thickBot="1">
      <c r="A18" s="279"/>
      <c r="B18" s="282" t="s">
        <v>249</v>
      </c>
      <c r="C18" s="277"/>
      <c r="D18" s="267"/>
      <c r="E18" s="103"/>
      <c r="F18" s="104"/>
      <c r="G18" s="104"/>
      <c r="H18" s="105"/>
      <c r="I18" s="103"/>
      <c r="J18" s="104"/>
      <c r="K18" s="104"/>
      <c r="L18" s="105"/>
      <c r="M18" s="103"/>
      <c r="N18" s="104"/>
      <c r="O18" s="104"/>
      <c r="P18" s="105"/>
      <c r="Q18" s="103"/>
      <c r="R18" s="104"/>
      <c r="S18" s="104"/>
      <c r="T18" s="105"/>
      <c r="U18" s="300" t="s">
        <v>9</v>
      </c>
      <c r="V18" s="346"/>
      <c r="W18" s="347"/>
      <c r="X18" s="304"/>
      <c r="Y18" s="260"/>
      <c r="AI18" s="53" t="s">
        <v>67</v>
      </c>
      <c r="AJ18" s="13">
        <f>IF($E$7=AI18,3,0)</f>
        <v>0</v>
      </c>
      <c r="AK18" s="1">
        <v>3</v>
      </c>
      <c r="AM18" s="1" t="s">
        <v>54</v>
      </c>
      <c r="AN18" s="13">
        <f>IF(SUM(AN15:AN17)=0,"",(SUM(AN15:AN17)))</f>
        <v>2</v>
      </c>
    </row>
    <row r="19" spans="1:53" ht="8.25" customHeight="1">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row>
    <row r="20" spans="1:53" ht="15.75" customHeight="1" thickBot="1">
      <c r="A20" s="260"/>
      <c r="B20" s="269" t="s">
        <v>107</v>
      </c>
      <c r="C20" s="348"/>
      <c r="D20" s="348"/>
      <c r="E20" s="272"/>
      <c r="F20" s="272"/>
      <c r="G20" s="272"/>
      <c r="H20" s="272"/>
      <c r="I20" s="272"/>
      <c r="J20" s="271"/>
      <c r="K20" s="271"/>
      <c r="L20" s="271"/>
      <c r="M20" s="271"/>
      <c r="N20" s="271"/>
      <c r="O20" s="271"/>
      <c r="P20" s="271"/>
      <c r="Q20" s="271"/>
      <c r="R20" s="271"/>
      <c r="S20" s="271"/>
      <c r="T20" s="271"/>
      <c r="U20" s="271"/>
      <c r="V20" s="271"/>
      <c r="W20" s="271"/>
      <c r="X20" s="349"/>
      <c r="Y20" s="260"/>
      <c r="AN20" s="26"/>
      <c r="AO20" s="26"/>
      <c r="AP20" s="26"/>
      <c r="AQ20" s="26"/>
      <c r="AR20" s="26"/>
      <c r="AS20" s="26"/>
      <c r="AU20" s="26"/>
      <c r="AW20" s="49"/>
      <c r="BA20" s="9"/>
    </row>
    <row r="21" spans="1:53" ht="15.75" customHeight="1" thickBot="1">
      <c r="A21" s="260"/>
      <c r="B21" s="350" t="s">
        <v>127</v>
      </c>
      <c r="C21" s="351"/>
      <c r="D21" s="351"/>
      <c r="E21" s="352"/>
      <c r="F21" s="352"/>
      <c r="G21" s="352"/>
      <c r="H21" s="352"/>
      <c r="I21" s="352"/>
      <c r="J21" s="353"/>
      <c r="K21" s="118"/>
      <c r="L21" s="119"/>
      <c r="M21" s="119"/>
      <c r="N21" s="119"/>
      <c r="O21" s="120"/>
      <c r="P21" s="354" t="s">
        <v>128</v>
      </c>
      <c r="Q21" s="355"/>
      <c r="R21" s="355"/>
      <c r="S21" s="355"/>
      <c r="T21" s="355"/>
      <c r="U21" s="355"/>
      <c r="V21" s="355"/>
      <c r="W21" s="355"/>
      <c r="X21" s="356"/>
      <c r="Y21" s="260"/>
      <c r="AN21" s="26"/>
      <c r="AO21" s="26"/>
      <c r="AP21" s="26"/>
      <c r="AQ21" s="26"/>
      <c r="AR21" s="26"/>
      <c r="AS21" s="26"/>
      <c r="AU21" s="26"/>
      <c r="AW21" s="49"/>
      <c r="BA21" s="9"/>
    </row>
    <row r="22" spans="1:53" ht="15.75" customHeight="1" thickBot="1">
      <c r="A22" s="260"/>
      <c r="B22" s="357" t="s">
        <v>129</v>
      </c>
      <c r="C22" s="358"/>
      <c r="D22" s="358"/>
      <c r="E22" s="359"/>
      <c r="F22" s="359"/>
      <c r="G22" s="359"/>
      <c r="H22" s="359"/>
      <c r="I22" s="359"/>
      <c r="J22" s="360"/>
      <c r="K22" s="361">
        <f>ROUNDDOWN(K21*0.05,2)</f>
        <v>0</v>
      </c>
      <c r="L22" s="362"/>
      <c r="M22" s="362"/>
      <c r="N22" s="362"/>
      <c r="O22" s="363"/>
      <c r="P22" s="364" t="s">
        <v>219</v>
      </c>
      <c r="Q22" s="365" t="s">
        <v>220</v>
      </c>
      <c r="R22" s="365"/>
      <c r="S22" s="365"/>
      <c r="T22" s="365"/>
      <c r="U22" s="365"/>
      <c r="V22" s="365"/>
      <c r="W22" s="260"/>
      <c r="X22" s="279"/>
      <c r="Y22" s="260"/>
      <c r="AN22" s="26"/>
      <c r="AO22" s="26"/>
      <c r="AP22" s="26"/>
      <c r="AQ22" s="26"/>
      <c r="AR22" s="26"/>
      <c r="AS22" s="26"/>
      <c r="AU22" s="26"/>
      <c r="AW22" s="49"/>
      <c r="BA22" s="9"/>
    </row>
    <row r="23" spans="1:53" ht="15.75" customHeight="1" thickBot="1">
      <c r="A23" s="260"/>
      <c r="B23" s="357" t="s">
        <v>130</v>
      </c>
      <c r="C23" s="358"/>
      <c r="D23" s="358"/>
      <c r="E23" s="359"/>
      <c r="F23" s="359"/>
      <c r="G23" s="359"/>
      <c r="H23" s="359"/>
      <c r="I23" s="359"/>
      <c r="J23" s="358"/>
      <c r="K23" s="121"/>
      <c r="L23" s="122"/>
      <c r="M23" s="122"/>
      <c r="N23" s="122"/>
      <c r="O23" s="123"/>
      <c r="P23" s="366" t="s">
        <v>128</v>
      </c>
      <c r="Q23" s="367" t="str">
        <f>IF(K23&gt;10000,"10,000㎡超",IF(K23&gt;=5000,"5,000㎡以上10,000㎡以下",IF(K23&gt;=2000,"2,000㎡以上5,000㎡未満",IF(K23&lt;2000,"2,000㎡未満"))))</f>
        <v>2,000㎡未満</v>
      </c>
      <c r="R23" s="367"/>
      <c r="S23" s="367"/>
      <c r="T23" s="367"/>
      <c r="U23" s="367"/>
      <c r="V23" s="367"/>
      <c r="W23" s="260"/>
      <c r="X23" s="279"/>
      <c r="Y23" s="260"/>
      <c r="AN23" s="26"/>
      <c r="AO23" s="26"/>
      <c r="AP23" s="26"/>
      <c r="AQ23" s="26"/>
      <c r="AR23" s="26"/>
      <c r="AS23" s="26"/>
      <c r="AU23" s="26"/>
      <c r="AW23" s="49"/>
      <c r="BA23" s="9"/>
    </row>
    <row r="24" spans="1:53" ht="15.75" customHeight="1">
      <c r="A24" s="260"/>
      <c r="B24" s="357" t="s">
        <v>131</v>
      </c>
      <c r="C24" s="358"/>
      <c r="D24" s="358"/>
      <c r="E24" s="359"/>
      <c r="F24" s="359"/>
      <c r="G24" s="359"/>
      <c r="H24" s="359"/>
      <c r="I24" s="359"/>
      <c r="J24" s="358"/>
      <c r="K24" s="368">
        <f>IF(K23&gt;10000,36,IF(K23&gt;=5000,18,IF(K23&gt;=2000,9,IF(K23&lt;2000,0))))</f>
        <v>0</v>
      </c>
      <c r="L24" s="369"/>
      <c r="M24" s="369"/>
      <c r="N24" s="369"/>
      <c r="O24" s="370"/>
      <c r="P24" s="371" t="s">
        <v>28</v>
      </c>
      <c r="Q24" s="372"/>
      <c r="R24" s="372"/>
      <c r="S24" s="287"/>
      <c r="T24" s="287"/>
      <c r="U24" s="260"/>
      <c r="V24" s="260"/>
      <c r="W24" s="260"/>
      <c r="X24" s="279"/>
      <c r="Y24" s="260"/>
      <c r="AN24" s="26"/>
      <c r="AO24" s="26"/>
      <c r="AP24" s="26"/>
      <c r="AQ24" s="26"/>
      <c r="AR24" s="26"/>
      <c r="AS24" s="26"/>
      <c r="AU24" s="26"/>
      <c r="AW24" s="49"/>
      <c r="BA24" s="9"/>
    </row>
    <row r="25" spans="1:53" ht="15.75" customHeight="1" thickBot="1">
      <c r="A25" s="260"/>
      <c r="B25" s="357" t="s">
        <v>132</v>
      </c>
      <c r="C25" s="358"/>
      <c r="D25" s="358"/>
      <c r="E25" s="359"/>
      <c r="F25" s="359"/>
      <c r="G25" s="359"/>
      <c r="H25" s="359"/>
      <c r="I25" s="359"/>
      <c r="J25" s="358"/>
      <c r="K25" s="373">
        <f>IF(K23&gt;10000,12,IF(K23&gt;=5000,6,IF(K23&gt;=2000,3,IF(K23&lt;2000,0))))</f>
        <v>0</v>
      </c>
      <c r="L25" s="374"/>
      <c r="M25" s="374"/>
      <c r="N25" s="374"/>
      <c r="O25" s="375"/>
      <c r="P25" s="376" t="s">
        <v>28</v>
      </c>
      <c r="Q25" s="372"/>
      <c r="R25" s="372"/>
      <c r="S25" s="287"/>
      <c r="T25" s="287"/>
      <c r="U25" s="260"/>
      <c r="V25" s="260"/>
      <c r="W25" s="260"/>
      <c r="X25" s="279"/>
      <c r="Y25" s="260"/>
      <c r="AN25" s="26"/>
      <c r="AO25" s="26"/>
      <c r="AP25" s="26"/>
      <c r="AQ25" s="26"/>
      <c r="AR25" s="26"/>
      <c r="AS25" s="26"/>
      <c r="AU25" s="26"/>
      <c r="AW25" s="49"/>
      <c r="BA25" s="9"/>
    </row>
    <row r="26" spans="1:53" ht="15.75" customHeight="1" thickBot="1">
      <c r="A26" s="260"/>
      <c r="B26" s="357" t="s">
        <v>133</v>
      </c>
      <c r="C26" s="358"/>
      <c r="D26" s="358"/>
      <c r="E26" s="359"/>
      <c r="F26" s="359"/>
      <c r="G26" s="359"/>
      <c r="H26" s="359"/>
      <c r="I26" s="359"/>
      <c r="J26" s="358"/>
      <c r="K26" s="121"/>
      <c r="L26" s="122"/>
      <c r="M26" s="122"/>
      <c r="N26" s="122"/>
      <c r="O26" s="123"/>
      <c r="P26" s="366" t="s">
        <v>128</v>
      </c>
      <c r="Q26" s="372"/>
      <c r="R26" s="372"/>
      <c r="S26" s="287"/>
      <c r="T26" s="287"/>
      <c r="U26" s="260"/>
      <c r="V26" s="260"/>
      <c r="W26" s="260"/>
      <c r="X26" s="279"/>
      <c r="Y26" s="260"/>
      <c r="AN26" s="26"/>
      <c r="AO26" s="26"/>
      <c r="AP26" s="26"/>
      <c r="AQ26" s="26"/>
      <c r="AR26" s="26"/>
      <c r="AS26" s="26"/>
      <c r="AU26" s="26"/>
      <c r="AW26" s="49"/>
      <c r="BA26" s="9"/>
    </row>
    <row r="27" spans="1:53" ht="15.75" customHeight="1">
      <c r="A27" s="260"/>
      <c r="B27" s="357" t="s">
        <v>134</v>
      </c>
      <c r="C27" s="358"/>
      <c r="D27" s="358"/>
      <c r="E27" s="359"/>
      <c r="F27" s="359"/>
      <c r="G27" s="359"/>
      <c r="H27" s="359"/>
      <c r="I27" s="359"/>
      <c r="J27" s="358"/>
      <c r="K27" s="377">
        <f>K21-K26</f>
        <v>0</v>
      </c>
      <c r="L27" s="369"/>
      <c r="M27" s="369"/>
      <c r="N27" s="369"/>
      <c r="O27" s="370"/>
      <c r="P27" s="371" t="s">
        <v>135</v>
      </c>
      <c r="Q27" s="372"/>
      <c r="R27" s="372"/>
      <c r="S27" s="287"/>
      <c r="T27" s="287"/>
      <c r="U27" s="260"/>
      <c r="V27" s="260"/>
      <c r="W27" s="260"/>
      <c r="X27" s="279"/>
      <c r="Y27" s="260"/>
      <c r="AN27" s="26"/>
      <c r="AO27" s="26"/>
      <c r="AP27" s="26"/>
      <c r="AQ27" s="26"/>
      <c r="AR27" s="26"/>
      <c r="AS27" s="26"/>
      <c r="AU27" s="26"/>
      <c r="AW27" s="49"/>
      <c r="BA27" s="9"/>
    </row>
    <row r="28" spans="1:53" ht="15.75" customHeight="1">
      <c r="A28" s="260"/>
      <c r="B28" s="357" t="s">
        <v>136</v>
      </c>
      <c r="C28" s="358"/>
      <c r="D28" s="358"/>
      <c r="E28" s="359"/>
      <c r="F28" s="359"/>
      <c r="G28" s="359"/>
      <c r="H28" s="359"/>
      <c r="I28" s="359"/>
      <c r="J28" s="358"/>
      <c r="K28" s="378">
        <f>IF(K22&lt;K27,K22,K27)</f>
        <v>0</v>
      </c>
      <c r="L28" s="379"/>
      <c r="M28" s="379"/>
      <c r="N28" s="379"/>
      <c r="O28" s="380"/>
      <c r="P28" s="364" t="s">
        <v>128</v>
      </c>
      <c r="Q28" s="372"/>
      <c r="R28" s="372"/>
      <c r="S28" s="287"/>
      <c r="T28" s="287"/>
      <c r="U28" s="260"/>
      <c r="V28" s="260"/>
      <c r="W28" s="260"/>
      <c r="X28" s="279"/>
      <c r="Y28" s="260"/>
      <c r="AN28" s="26"/>
      <c r="AO28" s="26"/>
      <c r="AP28" s="26"/>
      <c r="AQ28" s="26"/>
      <c r="AR28" s="26"/>
      <c r="AS28" s="26"/>
      <c r="AU28" s="26"/>
      <c r="AW28" s="49"/>
      <c r="BA28" s="9"/>
    </row>
    <row r="29" spans="1:53" ht="15.75" customHeight="1">
      <c r="A29" s="260"/>
      <c r="B29" s="357" t="s">
        <v>138</v>
      </c>
      <c r="C29" s="358"/>
      <c r="D29" s="358"/>
      <c r="E29" s="359"/>
      <c r="F29" s="359"/>
      <c r="G29" s="359"/>
      <c r="H29" s="359"/>
      <c r="I29" s="359"/>
      <c r="J29" s="358"/>
      <c r="K29" s="381">
        <f>ROUNDDOWN(K28*0.15,0)</f>
        <v>0</v>
      </c>
      <c r="L29" s="359"/>
      <c r="M29" s="359"/>
      <c r="N29" s="359"/>
      <c r="O29" s="382"/>
      <c r="P29" s="364" t="s">
        <v>137</v>
      </c>
      <c r="Q29" s="372"/>
      <c r="R29" s="372"/>
      <c r="S29" s="287"/>
      <c r="T29" s="287"/>
      <c r="U29" s="260"/>
      <c r="V29" s="260"/>
      <c r="W29" s="260"/>
      <c r="X29" s="279"/>
      <c r="Y29" s="260"/>
      <c r="AN29" s="26"/>
      <c r="AO29" s="26"/>
      <c r="AP29" s="26"/>
      <c r="AQ29" s="26"/>
      <c r="AR29" s="26"/>
      <c r="AS29" s="26"/>
      <c r="AU29" s="26"/>
      <c r="AW29" s="49"/>
      <c r="BA29" s="9"/>
    </row>
    <row r="30" spans="1:53" ht="15.75" customHeight="1" thickBot="1">
      <c r="A30" s="260"/>
      <c r="B30" s="357" t="s">
        <v>139</v>
      </c>
      <c r="C30" s="358"/>
      <c r="D30" s="358"/>
      <c r="E30" s="360"/>
      <c r="F30" s="358"/>
      <c r="G30" s="358"/>
      <c r="H30" s="358"/>
      <c r="I30" s="358"/>
      <c r="J30" s="358"/>
      <c r="K30" s="373">
        <f>IF(K29&gt;K24,K24,IF(K29&gt;=K25,K29,K25))</f>
        <v>0</v>
      </c>
      <c r="L30" s="374"/>
      <c r="M30" s="374"/>
      <c r="N30" s="374"/>
      <c r="O30" s="375"/>
      <c r="P30" s="383" t="s">
        <v>140</v>
      </c>
      <c r="Q30" s="372"/>
      <c r="R30" s="372"/>
      <c r="S30" s="287"/>
      <c r="T30" s="287"/>
      <c r="U30" s="260"/>
      <c r="V30" s="260"/>
      <c r="W30" s="260"/>
      <c r="X30" s="279"/>
      <c r="Y30" s="260"/>
      <c r="AN30" s="26"/>
      <c r="AO30" s="26"/>
      <c r="AP30" s="26"/>
      <c r="AQ30" s="26"/>
      <c r="AR30" s="26"/>
      <c r="AS30" s="26"/>
      <c r="AU30" s="26"/>
      <c r="AW30" s="49"/>
      <c r="BA30" s="9"/>
    </row>
    <row r="31" spans="1:53" ht="15.75" customHeight="1" thickBot="1">
      <c r="A31" s="260"/>
      <c r="B31" s="357" t="s">
        <v>108</v>
      </c>
      <c r="C31" s="358"/>
      <c r="D31" s="358"/>
      <c r="E31" s="360"/>
      <c r="F31" s="358"/>
      <c r="G31" s="358"/>
      <c r="H31" s="358"/>
      <c r="I31" s="358"/>
      <c r="J31" s="358"/>
      <c r="K31" s="91"/>
      <c r="L31" s="92"/>
      <c r="M31" s="92"/>
      <c r="N31" s="92"/>
      <c r="O31" s="93"/>
      <c r="P31" s="372"/>
      <c r="Q31" s="372"/>
      <c r="R31" s="372"/>
      <c r="S31" s="287"/>
      <c r="T31" s="287"/>
      <c r="U31" s="260"/>
      <c r="V31" s="260"/>
      <c r="W31" s="260"/>
      <c r="X31" s="279"/>
      <c r="Y31" s="260"/>
      <c r="AN31" s="26"/>
      <c r="AO31" s="26"/>
      <c r="AP31" s="26"/>
      <c r="AQ31" s="26"/>
      <c r="AR31" s="26"/>
      <c r="AS31" s="26"/>
      <c r="AU31" s="26"/>
      <c r="AW31" s="49"/>
      <c r="BA31" s="9"/>
    </row>
    <row r="32" spans="1:53" ht="15.75" customHeight="1" thickBot="1">
      <c r="A32" s="260"/>
      <c r="B32" s="357" t="s">
        <v>141</v>
      </c>
      <c r="C32" s="358"/>
      <c r="D32" s="358"/>
      <c r="E32" s="360"/>
      <c r="F32" s="358"/>
      <c r="G32" s="358"/>
      <c r="H32" s="358"/>
      <c r="I32" s="358"/>
      <c r="J32" s="358"/>
      <c r="K32" s="384">
        <f>IF(K31="評価基準",K30*2,K30*3)</f>
        <v>0</v>
      </c>
      <c r="L32" s="329"/>
      <c r="M32" s="329"/>
      <c r="N32" s="329"/>
      <c r="O32" s="385"/>
      <c r="P32" s="383" t="s">
        <v>28</v>
      </c>
      <c r="Q32" s="372"/>
      <c r="R32" s="372"/>
      <c r="S32" s="287"/>
      <c r="T32" s="287"/>
      <c r="U32" s="260"/>
      <c r="V32" s="260"/>
      <c r="W32" s="260"/>
      <c r="X32" s="279"/>
      <c r="Y32" s="260"/>
      <c r="AN32" s="26"/>
      <c r="AO32" s="26"/>
      <c r="AP32" s="26"/>
      <c r="AQ32" s="26"/>
      <c r="AR32" s="26"/>
      <c r="AS32" s="26"/>
      <c r="AU32" s="26"/>
      <c r="AW32" s="49"/>
      <c r="BA32" s="9"/>
    </row>
    <row r="33" spans="1:53" ht="15.75" customHeight="1" thickBot="1">
      <c r="A33" s="260"/>
      <c r="B33" s="357" t="s">
        <v>240</v>
      </c>
      <c r="C33" s="358"/>
      <c r="D33" s="358"/>
      <c r="E33" s="360"/>
      <c r="F33" s="358"/>
      <c r="G33" s="358"/>
      <c r="H33" s="358"/>
      <c r="I33" s="358"/>
      <c r="J33" s="358"/>
      <c r="K33" s="91"/>
      <c r="L33" s="92"/>
      <c r="M33" s="92"/>
      <c r="N33" s="92"/>
      <c r="O33" s="93"/>
      <c r="P33" s="383" t="s">
        <v>242</v>
      </c>
      <c r="Q33" s="372"/>
      <c r="R33" s="372"/>
      <c r="S33" s="287"/>
      <c r="T33" s="287"/>
      <c r="U33" s="260"/>
      <c r="V33" s="260"/>
      <c r="W33" s="260"/>
      <c r="X33" s="279"/>
      <c r="Y33" s="260"/>
      <c r="AN33" s="26"/>
      <c r="AO33" s="26"/>
      <c r="AP33" s="26"/>
      <c r="AQ33" s="26"/>
      <c r="AR33" s="26"/>
      <c r="AS33" s="26"/>
      <c r="AU33" s="26"/>
      <c r="AW33" s="49"/>
      <c r="BA33" s="9"/>
    </row>
    <row r="34" spans="1:53" ht="15.75" customHeight="1" thickBot="1">
      <c r="A34" s="260"/>
      <c r="B34" s="357" t="s">
        <v>241</v>
      </c>
      <c r="C34" s="358"/>
      <c r="D34" s="358"/>
      <c r="E34" s="360"/>
      <c r="F34" s="358"/>
      <c r="G34" s="358"/>
      <c r="H34" s="358"/>
      <c r="I34" s="358"/>
      <c r="J34" s="358"/>
      <c r="K34" s="91"/>
      <c r="L34" s="92"/>
      <c r="M34" s="92"/>
      <c r="N34" s="92"/>
      <c r="O34" s="93"/>
      <c r="P34" s="383" t="s">
        <v>243</v>
      </c>
      <c r="Q34" s="372"/>
      <c r="R34" s="372"/>
      <c r="S34" s="287"/>
      <c r="T34" s="287"/>
      <c r="U34" s="260"/>
      <c r="V34" s="260"/>
      <c r="W34" s="260"/>
      <c r="X34" s="279"/>
      <c r="Y34" s="260"/>
      <c r="AN34" s="26"/>
      <c r="AO34" s="26"/>
      <c r="AP34" s="26"/>
      <c r="AQ34" s="26"/>
      <c r="AR34" s="26"/>
      <c r="AS34" s="26"/>
      <c r="AU34" s="26"/>
      <c r="AW34" s="49"/>
      <c r="BA34" s="9"/>
    </row>
    <row r="35" spans="1:53" ht="15.75" customHeight="1" thickBot="1">
      <c r="A35" s="260"/>
      <c r="B35" s="386" t="s">
        <v>263</v>
      </c>
      <c r="C35" s="387"/>
      <c r="D35" s="387"/>
      <c r="E35" s="387"/>
      <c r="F35" s="387"/>
      <c r="G35" s="387"/>
      <c r="H35" s="387"/>
      <c r="I35" s="387"/>
      <c r="J35" s="388"/>
      <c r="K35" s="94"/>
      <c r="L35" s="95"/>
      <c r="M35" s="95"/>
      <c r="N35" s="95"/>
      <c r="O35" s="96"/>
      <c r="P35" s="389" t="s">
        <v>243</v>
      </c>
      <c r="Q35" s="390"/>
      <c r="R35" s="391" t="s">
        <v>246</v>
      </c>
      <c r="S35" s="391"/>
      <c r="T35" s="392"/>
      <c r="U35" s="140"/>
      <c r="V35" s="141"/>
      <c r="W35" s="142"/>
      <c r="X35" s="279"/>
      <c r="Y35" s="260"/>
      <c r="AN35" s="26"/>
      <c r="AO35" s="26"/>
      <c r="AP35" s="26"/>
      <c r="AQ35" s="26"/>
      <c r="AR35" s="26"/>
      <c r="AS35" s="26"/>
      <c r="AU35" s="26"/>
      <c r="AW35" s="49"/>
      <c r="BA35" s="9"/>
    </row>
    <row r="36" spans="1:53" ht="15.5" thickBot="1">
      <c r="A36" s="260"/>
      <c r="B36" s="393" t="s">
        <v>262</v>
      </c>
      <c r="C36" s="394"/>
      <c r="D36" s="394"/>
      <c r="E36" s="394"/>
      <c r="F36" s="394"/>
      <c r="G36" s="394"/>
      <c r="H36" s="394"/>
      <c r="I36" s="394"/>
      <c r="J36" s="395"/>
      <c r="K36" s="97"/>
      <c r="L36" s="98"/>
      <c r="M36" s="98"/>
      <c r="N36" s="98"/>
      <c r="O36" s="99"/>
      <c r="P36" s="389"/>
      <c r="Q36" s="390"/>
      <c r="R36" s="391" t="s">
        <v>266</v>
      </c>
      <c r="S36" s="391"/>
      <c r="T36" s="392"/>
      <c r="U36" s="143"/>
      <c r="V36" s="144"/>
      <c r="W36" s="145"/>
      <c r="X36" s="279"/>
      <c r="Y36" s="260"/>
      <c r="AN36" s="26"/>
      <c r="AO36" s="26"/>
      <c r="AP36" s="26"/>
      <c r="AQ36" s="26"/>
      <c r="AR36" s="26"/>
      <c r="AS36" s="26"/>
      <c r="AU36" s="26"/>
      <c r="AW36" s="49"/>
      <c r="BA36" s="9"/>
    </row>
    <row r="37" spans="1:53" ht="15.5" thickBot="1">
      <c r="A37" s="260"/>
      <c r="B37" s="396" t="s">
        <v>264</v>
      </c>
      <c r="C37" s="397"/>
      <c r="D37" s="397"/>
      <c r="E37" s="397"/>
      <c r="F37" s="397"/>
      <c r="G37" s="397"/>
      <c r="H37" s="397"/>
      <c r="I37" s="397"/>
      <c r="J37" s="398"/>
      <c r="K37" s="94"/>
      <c r="L37" s="95"/>
      <c r="M37" s="95"/>
      <c r="N37" s="95"/>
      <c r="O37" s="96"/>
      <c r="P37" s="389" t="s">
        <v>243</v>
      </c>
      <c r="Q37" s="390"/>
      <c r="R37" s="391" t="s">
        <v>246</v>
      </c>
      <c r="S37" s="391"/>
      <c r="T37" s="392"/>
      <c r="U37" s="140"/>
      <c r="V37" s="141"/>
      <c r="W37" s="142"/>
      <c r="X37" s="279"/>
      <c r="Y37" s="260"/>
      <c r="AN37" s="26"/>
      <c r="AO37" s="26"/>
      <c r="AP37" s="26"/>
      <c r="AQ37" s="26"/>
      <c r="AR37" s="26"/>
      <c r="AS37" s="26"/>
      <c r="AU37" s="26"/>
      <c r="AW37" s="49"/>
      <c r="BA37" s="9"/>
    </row>
    <row r="38" spans="1:53" ht="15.5" thickBot="1">
      <c r="A38" s="260"/>
      <c r="B38" s="399" t="s">
        <v>265</v>
      </c>
      <c r="C38" s="400"/>
      <c r="D38" s="400"/>
      <c r="E38" s="400"/>
      <c r="F38" s="400"/>
      <c r="G38" s="400"/>
      <c r="H38" s="400"/>
      <c r="I38" s="400"/>
      <c r="J38" s="401"/>
      <c r="K38" s="97"/>
      <c r="L38" s="98"/>
      <c r="M38" s="98"/>
      <c r="N38" s="98"/>
      <c r="O38" s="99"/>
      <c r="P38" s="389"/>
      <c r="Q38" s="390"/>
      <c r="R38" s="391" t="s">
        <v>266</v>
      </c>
      <c r="S38" s="391"/>
      <c r="T38" s="392"/>
      <c r="U38" s="143"/>
      <c r="V38" s="144"/>
      <c r="W38" s="145"/>
      <c r="X38" s="279"/>
      <c r="Y38" s="260"/>
      <c r="AN38" s="26"/>
      <c r="AO38" s="26"/>
      <c r="AP38" s="26"/>
      <c r="AQ38" s="26"/>
      <c r="AR38" s="26"/>
      <c r="AS38" s="26"/>
      <c r="AU38" s="26"/>
      <c r="AW38" s="49"/>
      <c r="BA38" s="9"/>
    </row>
    <row r="39" spans="1:53" ht="15.75" customHeight="1">
      <c r="A39" s="260"/>
      <c r="B39" s="402" t="s">
        <v>244</v>
      </c>
      <c r="C39" s="403"/>
      <c r="D39" s="403"/>
      <c r="E39" s="404"/>
      <c r="F39" s="403"/>
      <c r="G39" s="403"/>
      <c r="H39" s="403"/>
      <c r="I39" s="403"/>
      <c r="J39" s="403"/>
      <c r="K39" s="405">
        <f>K33+K34+K35+K37</f>
        <v>0</v>
      </c>
      <c r="L39" s="406"/>
      <c r="M39" s="406"/>
      <c r="N39" s="406"/>
      <c r="O39" s="407"/>
      <c r="P39" s="408" t="s">
        <v>245</v>
      </c>
      <c r="Q39" s="409"/>
      <c r="R39" s="409"/>
      <c r="S39" s="293"/>
      <c r="T39" s="293"/>
      <c r="U39" s="277"/>
      <c r="V39" s="277"/>
      <c r="W39" s="277"/>
      <c r="X39" s="304"/>
      <c r="Y39" s="260"/>
      <c r="AN39" s="26"/>
      <c r="AO39" s="26"/>
      <c r="AP39" s="26"/>
      <c r="AQ39" s="26"/>
      <c r="AR39" s="26"/>
      <c r="AS39" s="26"/>
      <c r="AU39" s="26"/>
      <c r="AW39" s="49"/>
      <c r="BA39" s="9"/>
    </row>
    <row r="40" spans="1:53" ht="8.4" customHeight="1">
      <c r="A40" s="260"/>
      <c r="B40" s="264"/>
      <c r="C40" s="264"/>
      <c r="D40" s="264"/>
      <c r="E40" s="260"/>
      <c r="F40" s="264"/>
      <c r="G40" s="264"/>
      <c r="H40" s="264"/>
      <c r="I40" s="264"/>
      <c r="J40" s="264"/>
      <c r="K40" s="410"/>
      <c r="L40" s="410"/>
      <c r="M40" s="410"/>
      <c r="N40" s="410"/>
      <c r="O40" s="410"/>
      <c r="P40" s="372"/>
      <c r="Q40" s="372"/>
      <c r="R40" s="372"/>
      <c r="S40" s="287"/>
      <c r="T40" s="287"/>
      <c r="U40" s="260"/>
      <c r="V40" s="260"/>
      <c r="W40" s="260"/>
      <c r="X40" s="260"/>
      <c r="Y40" s="260"/>
      <c r="AN40" s="26"/>
      <c r="AO40" s="26"/>
      <c r="AP40" s="26"/>
      <c r="AQ40" s="26"/>
      <c r="AR40" s="26"/>
      <c r="AS40" s="26"/>
      <c r="AU40" s="26"/>
      <c r="AW40" s="49"/>
      <c r="BA40" s="9"/>
    </row>
    <row r="41" spans="1:53" ht="15.75" customHeight="1" thickBot="1">
      <c r="A41" s="260"/>
      <c r="B41" s="411" t="s">
        <v>109</v>
      </c>
      <c r="C41" s="412"/>
      <c r="D41" s="412"/>
      <c r="E41" s="412"/>
      <c r="F41" s="412"/>
      <c r="G41" s="412"/>
      <c r="H41" s="412"/>
      <c r="I41" s="412"/>
      <c r="J41" s="412"/>
      <c r="K41" s="412"/>
      <c r="L41" s="412"/>
      <c r="M41" s="412"/>
      <c r="N41" s="412"/>
      <c r="O41" s="412"/>
      <c r="P41" s="412"/>
      <c r="Q41" s="412"/>
      <c r="R41" s="412"/>
      <c r="S41" s="412"/>
      <c r="T41" s="412"/>
      <c r="U41" s="412"/>
      <c r="V41" s="412"/>
      <c r="W41" s="412"/>
      <c r="X41" s="413"/>
      <c r="Y41" s="414"/>
      <c r="AN41" s="26"/>
      <c r="AO41" s="26"/>
      <c r="AP41" s="26"/>
      <c r="AQ41" s="26"/>
      <c r="AR41" s="26"/>
      <c r="AS41" s="26"/>
      <c r="AU41" s="26"/>
      <c r="AW41" s="49"/>
      <c r="BA41" s="9"/>
    </row>
    <row r="42" spans="1:53" ht="15.75" customHeight="1" thickBot="1">
      <c r="A42" s="260"/>
      <c r="B42" s="415" t="s">
        <v>196</v>
      </c>
      <c r="C42" s="416"/>
      <c r="D42" s="416"/>
      <c r="E42" s="416"/>
      <c r="F42" s="416"/>
      <c r="G42" s="416"/>
      <c r="H42" s="417"/>
      <c r="I42" s="417"/>
      <c r="J42" s="417"/>
      <c r="K42" s="103"/>
      <c r="L42" s="104"/>
      <c r="M42" s="104"/>
      <c r="N42" s="104"/>
      <c r="O42" s="105"/>
      <c r="P42" s="417"/>
      <c r="Q42" s="417"/>
      <c r="R42" s="417"/>
      <c r="S42" s="417"/>
      <c r="T42" s="417"/>
      <c r="U42" s="417"/>
      <c r="V42" s="417"/>
      <c r="W42" s="417"/>
      <c r="X42" s="418"/>
      <c r="Y42" s="414"/>
      <c r="AN42" s="26"/>
      <c r="AO42" s="26"/>
      <c r="AP42" s="26"/>
      <c r="AQ42" s="26"/>
      <c r="AR42" s="26"/>
      <c r="AS42" s="26"/>
      <c r="AU42" s="26"/>
      <c r="AW42" s="49"/>
      <c r="BA42" s="9"/>
    </row>
    <row r="43" spans="1:53" ht="15.75" customHeight="1" thickBot="1">
      <c r="A43" s="260"/>
      <c r="B43" s="415" t="s">
        <v>197</v>
      </c>
      <c r="C43" s="416"/>
      <c r="D43" s="416"/>
      <c r="E43" s="416"/>
      <c r="F43" s="416"/>
      <c r="G43" s="416"/>
      <c r="H43" s="419"/>
      <c r="I43" s="419"/>
      <c r="J43" s="420" t="s">
        <v>110</v>
      </c>
      <c r="K43" s="103"/>
      <c r="L43" s="104"/>
      <c r="M43" s="104"/>
      <c r="N43" s="104"/>
      <c r="O43" s="105"/>
      <c r="P43" s="421" t="s">
        <v>143</v>
      </c>
      <c r="Q43" s="417"/>
      <c r="R43" s="417"/>
      <c r="S43" s="417"/>
      <c r="T43" s="417"/>
      <c r="U43" s="417"/>
      <c r="V43" s="417"/>
      <c r="W43" s="417"/>
      <c r="X43" s="418"/>
      <c r="Y43" s="414"/>
      <c r="AN43" s="26"/>
      <c r="AO43" s="26"/>
      <c r="AP43" s="26"/>
      <c r="AQ43" s="26"/>
      <c r="AR43" s="26"/>
      <c r="AS43" s="26"/>
      <c r="AU43" s="26"/>
      <c r="AW43" s="49"/>
      <c r="BA43" s="9"/>
    </row>
    <row r="44" spans="1:53" ht="30" customHeight="1" thickBot="1">
      <c r="A44" s="260"/>
      <c r="B44" s="422" t="s">
        <v>198</v>
      </c>
      <c r="C44" s="423"/>
      <c r="D44" s="423"/>
      <c r="E44" s="423"/>
      <c r="F44" s="423"/>
      <c r="G44" s="423"/>
      <c r="H44" s="419"/>
      <c r="I44" s="419"/>
      <c r="J44" s="424" t="s">
        <v>111</v>
      </c>
      <c r="K44" s="103"/>
      <c r="L44" s="104"/>
      <c r="M44" s="104"/>
      <c r="N44" s="104"/>
      <c r="O44" s="105"/>
      <c r="P44" s="364" t="s">
        <v>143</v>
      </c>
      <c r="Q44" s="264"/>
      <c r="R44" s="264"/>
      <c r="S44" s="264"/>
      <c r="T44" s="264"/>
      <c r="U44" s="264"/>
      <c r="V44" s="264"/>
      <c r="W44" s="264"/>
      <c r="X44" s="279"/>
      <c r="Y44" s="275"/>
      <c r="AN44" s="26"/>
      <c r="AO44" s="26"/>
      <c r="AP44" s="26"/>
      <c r="AQ44" s="26"/>
      <c r="AR44" s="26"/>
      <c r="AS44" s="26"/>
      <c r="AU44" s="26"/>
      <c r="AW44" s="49"/>
      <c r="BA44" s="9"/>
    </row>
    <row r="45" spans="1:53" ht="31.25" customHeight="1" thickBot="1">
      <c r="A45" s="260"/>
      <c r="B45" s="422" t="s">
        <v>199</v>
      </c>
      <c r="C45" s="423"/>
      <c r="D45" s="423"/>
      <c r="E45" s="423"/>
      <c r="F45" s="423"/>
      <c r="G45" s="423"/>
      <c r="H45" s="419"/>
      <c r="I45" s="419"/>
      <c r="J45" s="424" t="s">
        <v>112</v>
      </c>
      <c r="K45" s="100"/>
      <c r="L45" s="101"/>
      <c r="M45" s="101"/>
      <c r="N45" s="101"/>
      <c r="O45" s="102"/>
      <c r="P45" s="364" t="s">
        <v>143</v>
      </c>
      <c r="Q45" s="425"/>
      <c r="R45" s="425"/>
      <c r="S45" s="425"/>
      <c r="T45" s="425"/>
      <c r="U45" s="425"/>
      <c r="V45" s="425"/>
      <c r="W45" s="425"/>
      <c r="X45" s="426"/>
      <c r="Y45" s="275"/>
      <c r="AN45" s="26"/>
      <c r="AO45" s="26"/>
      <c r="AP45" s="26"/>
      <c r="AQ45" s="26"/>
      <c r="AR45" s="26"/>
      <c r="AS45" s="26"/>
      <c r="AU45" s="26"/>
      <c r="AW45" s="49"/>
      <c r="BA45" s="9"/>
    </row>
    <row r="46" spans="1:53" ht="15.75" customHeight="1" thickBot="1">
      <c r="A46" s="260"/>
      <c r="B46" s="427" t="s">
        <v>200</v>
      </c>
      <c r="C46" s="423"/>
      <c r="D46" s="423"/>
      <c r="E46" s="423"/>
      <c r="F46" s="423"/>
      <c r="G46" s="423"/>
      <c r="H46" s="419"/>
      <c r="I46" s="419"/>
      <c r="J46" s="420"/>
      <c r="K46" s="100"/>
      <c r="L46" s="101"/>
      <c r="M46" s="101"/>
      <c r="N46" s="101"/>
      <c r="O46" s="102"/>
      <c r="P46" s="364" t="s">
        <v>143</v>
      </c>
      <c r="Q46" s="260"/>
      <c r="R46" s="260"/>
      <c r="S46" s="260"/>
      <c r="T46" s="260"/>
      <c r="U46" s="260"/>
      <c r="V46" s="260"/>
      <c r="W46" s="260"/>
      <c r="X46" s="279"/>
      <c r="Y46" s="275"/>
      <c r="AN46" s="26"/>
      <c r="AO46" s="26"/>
      <c r="AP46" s="26"/>
      <c r="AQ46" s="26"/>
      <c r="AR46" s="26"/>
      <c r="AS46" s="26"/>
      <c r="AU46" s="26"/>
      <c r="AW46" s="49"/>
      <c r="BA46" s="9"/>
    </row>
    <row r="47" spans="1:53" ht="15.75" customHeight="1" thickBot="1">
      <c r="A47" s="260"/>
      <c r="B47" s="427" t="s">
        <v>201</v>
      </c>
      <c r="C47" s="423"/>
      <c r="D47" s="423"/>
      <c r="E47" s="423"/>
      <c r="F47" s="235"/>
      <c r="G47" s="419"/>
      <c r="H47" s="419"/>
      <c r="I47" s="419"/>
      <c r="J47" s="420"/>
      <c r="K47" s="100"/>
      <c r="L47" s="101"/>
      <c r="M47" s="101"/>
      <c r="N47" s="101"/>
      <c r="O47" s="102"/>
      <c r="P47" s="260" t="s">
        <v>15</v>
      </c>
      <c r="Q47" s="260"/>
      <c r="R47" s="260"/>
      <c r="S47" s="260"/>
      <c r="T47" s="260"/>
      <c r="U47" s="260"/>
      <c r="V47" s="260"/>
      <c r="W47" s="260"/>
      <c r="X47" s="279"/>
      <c r="Y47" s="275"/>
      <c r="AN47" s="26"/>
      <c r="AO47" s="26"/>
      <c r="AP47" s="26"/>
      <c r="AQ47" s="26"/>
      <c r="AR47" s="26"/>
      <c r="AS47" s="26"/>
      <c r="AU47" s="26"/>
      <c r="AW47" s="49"/>
      <c r="BA47" s="9"/>
    </row>
    <row r="48" spans="1:53" ht="15.75" customHeight="1" thickBot="1">
      <c r="A48" s="260"/>
      <c r="B48" s="428" t="s">
        <v>202</v>
      </c>
      <c r="C48" s="429"/>
      <c r="D48" s="429"/>
      <c r="E48" s="429"/>
      <c r="F48" s="430"/>
      <c r="G48" s="431"/>
      <c r="H48" s="419"/>
      <c r="I48" s="419"/>
      <c r="J48" s="420" t="s">
        <v>113</v>
      </c>
      <c r="K48" s="432">
        <f>K46*K47/100</f>
        <v>0</v>
      </c>
      <c r="L48" s="433"/>
      <c r="M48" s="433"/>
      <c r="N48" s="433"/>
      <c r="O48" s="434"/>
      <c r="P48" s="435" t="s">
        <v>206</v>
      </c>
      <c r="Q48" s="260"/>
      <c r="R48" s="260"/>
      <c r="S48" s="260"/>
      <c r="T48" s="260"/>
      <c r="U48" s="260"/>
      <c r="V48" s="260"/>
      <c r="W48" s="260"/>
      <c r="X48" s="279"/>
      <c r="Y48" s="275"/>
      <c r="AN48" s="26"/>
      <c r="AO48" s="26"/>
      <c r="AP48" s="26"/>
      <c r="AQ48" s="26"/>
      <c r="AR48" s="26"/>
      <c r="AS48" s="26"/>
      <c r="AU48" s="26"/>
      <c r="AW48" s="49"/>
      <c r="BA48" s="9"/>
    </row>
    <row r="49" spans="1:53" ht="15.75" customHeight="1" thickBot="1">
      <c r="A49" s="260"/>
      <c r="B49" s="436" t="s">
        <v>203</v>
      </c>
      <c r="C49" s="437"/>
      <c r="D49" s="437"/>
      <c r="E49" s="437"/>
      <c r="F49" s="299"/>
      <c r="G49" s="431"/>
      <c r="H49" s="419"/>
      <c r="I49" s="419"/>
      <c r="J49" s="420" t="s">
        <v>114</v>
      </c>
      <c r="K49" s="100"/>
      <c r="L49" s="101"/>
      <c r="M49" s="101"/>
      <c r="N49" s="101"/>
      <c r="O49" s="102"/>
      <c r="P49" s="435" t="s">
        <v>143</v>
      </c>
      <c r="Q49" s="260"/>
      <c r="R49" s="260"/>
      <c r="S49" s="260"/>
      <c r="T49" s="260"/>
      <c r="U49" s="260"/>
      <c r="V49" s="260"/>
      <c r="W49" s="260"/>
      <c r="X49" s="279"/>
      <c r="Y49" s="275"/>
      <c r="AN49" s="26"/>
      <c r="AO49" s="26"/>
      <c r="AP49" s="26"/>
      <c r="AQ49" s="26"/>
      <c r="AR49" s="26"/>
      <c r="AS49" s="26"/>
      <c r="AU49" s="26"/>
      <c r="AW49" s="49"/>
      <c r="BA49" s="9"/>
    </row>
    <row r="50" spans="1:53" ht="15.75" customHeight="1">
      <c r="A50" s="260"/>
      <c r="B50" s="436" t="s">
        <v>204</v>
      </c>
      <c r="C50" s="437"/>
      <c r="D50" s="437"/>
      <c r="E50" s="437"/>
      <c r="F50" s="299"/>
      <c r="G50" s="431"/>
      <c r="H50" s="438" t="s">
        <v>115</v>
      </c>
      <c r="I50" s="438"/>
      <c r="J50" s="438"/>
      <c r="K50" s="439">
        <f>K44+K45+K48+K49</f>
        <v>0</v>
      </c>
      <c r="L50" s="440"/>
      <c r="M50" s="440"/>
      <c r="N50" s="440"/>
      <c r="O50" s="441"/>
      <c r="P50" s="435" t="s">
        <v>142</v>
      </c>
      <c r="Q50" s="260"/>
      <c r="R50" s="260"/>
      <c r="S50" s="260"/>
      <c r="T50" s="260"/>
      <c r="U50" s="260"/>
      <c r="V50" s="260"/>
      <c r="W50" s="260"/>
      <c r="X50" s="279"/>
      <c r="Y50" s="275"/>
      <c r="AN50" s="26"/>
      <c r="AO50" s="26"/>
      <c r="AP50" s="26"/>
      <c r="AQ50" s="26"/>
      <c r="AR50" s="26"/>
      <c r="AS50" s="26"/>
      <c r="AU50" s="26"/>
      <c r="AW50" s="49"/>
      <c r="BA50" s="9"/>
    </row>
    <row r="51" spans="1:53" ht="15.75" customHeight="1">
      <c r="A51" s="260"/>
      <c r="B51" s="442" t="s">
        <v>205</v>
      </c>
      <c r="C51" s="443"/>
      <c r="D51" s="443"/>
      <c r="E51" s="443"/>
      <c r="F51" s="235"/>
      <c r="G51" s="419"/>
      <c r="H51" s="419"/>
      <c r="I51" s="419"/>
      <c r="J51" s="419"/>
      <c r="K51" s="444" t="e">
        <f>ROUNDDOWN(K50/K43*100,0)</f>
        <v>#DIV/0!</v>
      </c>
      <c r="L51" s="445"/>
      <c r="M51" s="445"/>
      <c r="N51" s="445"/>
      <c r="O51" s="446"/>
      <c r="P51" s="447" t="s">
        <v>250</v>
      </c>
      <c r="Q51" s="277"/>
      <c r="R51" s="277"/>
      <c r="S51" s="277"/>
      <c r="T51" s="277"/>
      <c r="U51" s="277"/>
      <c r="V51" s="277"/>
      <c r="W51" s="277"/>
      <c r="X51" s="304"/>
      <c r="Y51" s="275"/>
      <c r="AN51" s="26"/>
      <c r="AO51" s="26"/>
      <c r="AP51" s="26"/>
      <c r="AQ51" s="26"/>
      <c r="AR51" s="26"/>
      <c r="AS51" s="26"/>
      <c r="AU51" s="26"/>
      <c r="AW51" s="49"/>
      <c r="BA51" s="9"/>
    </row>
    <row r="52" spans="1:53" ht="7.25" customHeight="1">
      <c r="A52" s="260"/>
      <c r="B52" s="264"/>
      <c r="C52" s="264"/>
      <c r="D52" s="264"/>
      <c r="E52" s="260"/>
      <c r="F52" s="264"/>
      <c r="G52" s="264"/>
      <c r="H52" s="264"/>
      <c r="I52" s="264"/>
      <c r="J52" s="264"/>
      <c r="K52" s="410"/>
      <c r="L52" s="410"/>
      <c r="M52" s="410"/>
      <c r="N52" s="410"/>
      <c r="O52" s="410"/>
      <c r="P52" s="372"/>
      <c r="Q52" s="372"/>
      <c r="R52" s="372"/>
      <c r="S52" s="287"/>
      <c r="T52" s="287"/>
      <c r="U52" s="260"/>
      <c r="V52" s="260"/>
      <c r="W52" s="260"/>
      <c r="X52" s="260"/>
      <c r="Y52" s="260"/>
      <c r="AN52" s="26"/>
      <c r="AO52" s="26"/>
      <c r="AP52" s="26"/>
      <c r="AQ52" s="26"/>
      <c r="AR52" s="26"/>
      <c r="AS52" s="26"/>
      <c r="AU52" s="26"/>
      <c r="AW52" s="49"/>
      <c r="BA52" s="9"/>
    </row>
    <row r="53" spans="1:53" s="51" customFormat="1" ht="15.75" customHeight="1" thickBot="1">
      <c r="A53" s="266"/>
      <c r="B53" s="269" t="s">
        <v>116</v>
      </c>
      <c r="C53" s="348"/>
      <c r="D53" s="348"/>
      <c r="E53" s="271"/>
      <c r="F53" s="271"/>
      <c r="G53" s="271"/>
      <c r="H53" s="271"/>
      <c r="I53" s="271"/>
      <c r="J53" s="271"/>
      <c r="K53" s="271"/>
      <c r="L53" s="271"/>
      <c r="M53" s="271"/>
      <c r="N53" s="271"/>
      <c r="O53" s="271"/>
      <c r="P53" s="271"/>
      <c r="Q53" s="271"/>
      <c r="R53" s="271"/>
      <c r="S53" s="271"/>
      <c r="T53" s="271"/>
      <c r="U53" s="271"/>
      <c r="V53" s="271"/>
      <c r="W53" s="271"/>
      <c r="X53" s="349"/>
      <c r="Y53" s="266"/>
    </row>
    <row r="54" spans="1:53" s="51" customFormat="1" ht="15.75" customHeight="1" thickBot="1">
      <c r="A54" s="266"/>
      <c r="B54" s="415" t="s">
        <v>70</v>
      </c>
      <c r="C54" s="416"/>
      <c r="D54" s="448"/>
      <c r="E54" s="91"/>
      <c r="F54" s="92"/>
      <c r="G54" s="92"/>
      <c r="H54" s="92"/>
      <c r="I54" s="93"/>
      <c r="J54" s="305"/>
      <c r="K54" s="305"/>
      <c r="L54" s="305"/>
      <c r="M54" s="305"/>
      <c r="N54" s="305"/>
      <c r="O54" s="305"/>
      <c r="P54" s="305"/>
      <c r="Q54" s="305"/>
      <c r="R54" s="305"/>
      <c r="S54" s="305"/>
      <c r="T54" s="305"/>
      <c r="U54" s="305"/>
      <c r="V54" s="305"/>
      <c r="W54" s="305"/>
      <c r="X54" s="449"/>
      <c r="Y54" s="266"/>
    </row>
    <row r="55" spans="1:53" s="51" customFormat="1" ht="15.75" customHeight="1" thickBot="1">
      <c r="A55" s="266"/>
      <c r="B55" s="450" t="s">
        <v>105</v>
      </c>
      <c r="C55" s="451"/>
      <c r="D55" s="451"/>
      <c r="E55" s="91"/>
      <c r="F55" s="92"/>
      <c r="G55" s="92"/>
      <c r="H55" s="92"/>
      <c r="I55" s="93"/>
      <c r="J55" s="278"/>
      <c r="K55" s="278"/>
      <c r="L55" s="278"/>
      <c r="M55" s="278"/>
      <c r="N55" s="278"/>
      <c r="O55" s="278"/>
      <c r="P55" s="278"/>
      <c r="Q55" s="278"/>
      <c r="R55" s="278"/>
      <c r="S55" s="278"/>
      <c r="T55" s="278"/>
      <c r="U55" s="278"/>
      <c r="V55" s="278"/>
      <c r="W55" s="278"/>
      <c r="X55" s="315"/>
      <c r="Y55" s="266"/>
    </row>
    <row r="56" spans="1:53" s="51" customFormat="1" ht="15.75" customHeight="1" thickBot="1">
      <c r="A56" s="266"/>
      <c r="B56" s="450" t="s">
        <v>46</v>
      </c>
      <c r="C56" s="451"/>
      <c r="D56" s="452"/>
      <c r="E56" s="137"/>
      <c r="F56" s="138"/>
      <c r="G56" s="138"/>
      <c r="H56" s="138"/>
      <c r="I56" s="138"/>
      <c r="J56" s="138"/>
      <c r="K56" s="138"/>
      <c r="L56" s="138"/>
      <c r="M56" s="138"/>
      <c r="N56" s="138"/>
      <c r="O56" s="138"/>
      <c r="P56" s="138"/>
      <c r="Q56" s="138"/>
      <c r="R56" s="138"/>
      <c r="S56" s="138"/>
      <c r="T56" s="138"/>
      <c r="U56" s="138"/>
      <c r="V56" s="138"/>
      <c r="W56" s="138"/>
      <c r="X56" s="139"/>
      <c r="Y56" s="266"/>
    </row>
    <row r="57" spans="1:53" s="51" customFormat="1" ht="15.75" customHeight="1" thickBot="1">
      <c r="A57" s="266"/>
      <c r="B57" s="306" t="s">
        <v>71</v>
      </c>
      <c r="C57" s="264"/>
      <c r="D57" s="307"/>
      <c r="E57" s="453"/>
      <c r="F57" s="454"/>
      <c r="G57" s="454"/>
      <c r="H57" s="454"/>
      <c r="I57" s="454"/>
      <c r="J57" s="455"/>
      <c r="K57" s="456"/>
      <c r="L57" s="456"/>
      <c r="M57" s="456"/>
      <c r="N57" s="456"/>
      <c r="O57" s="456"/>
      <c r="P57" s="456"/>
      <c r="Q57" s="456"/>
      <c r="R57" s="456"/>
      <c r="S57" s="456"/>
      <c r="T57" s="456"/>
      <c r="U57" s="456"/>
      <c r="V57" s="456"/>
      <c r="W57" s="456"/>
      <c r="X57" s="457"/>
      <c r="Y57" s="266"/>
    </row>
    <row r="58" spans="1:53" s="51" customFormat="1" ht="15.75" customHeight="1" thickBot="1">
      <c r="A58" s="266"/>
      <c r="B58" s="458" t="s">
        <v>72</v>
      </c>
      <c r="C58" s="459"/>
      <c r="D58" s="460"/>
      <c r="E58" s="97"/>
      <c r="F58" s="98"/>
      <c r="G58" s="98"/>
      <c r="H58" s="98"/>
      <c r="I58" s="99"/>
      <c r="J58" s="461"/>
      <c r="K58" s="260"/>
      <c r="L58" s="260"/>
      <c r="M58" s="260"/>
      <c r="N58" s="260"/>
      <c r="O58" s="260"/>
      <c r="P58" s="260"/>
      <c r="Q58" s="260"/>
      <c r="R58" s="260"/>
      <c r="S58" s="260"/>
      <c r="T58" s="260"/>
      <c r="U58" s="260"/>
      <c r="V58" s="260"/>
      <c r="W58" s="260"/>
      <c r="X58" s="279"/>
      <c r="Y58" s="266"/>
    </row>
    <row r="59" spans="1:53" s="51" customFormat="1" ht="15.75" customHeight="1" thickBot="1">
      <c r="A59" s="266"/>
      <c r="B59" s="450" t="s">
        <v>73</v>
      </c>
      <c r="C59" s="459"/>
      <c r="D59" s="460"/>
      <c r="E59" s="94"/>
      <c r="F59" s="95"/>
      <c r="G59" s="95"/>
      <c r="H59" s="95"/>
      <c r="I59" s="96"/>
      <c r="J59" s="260"/>
      <c r="K59" s="260"/>
      <c r="L59" s="260"/>
      <c r="M59" s="260"/>
      <c r="N59" s="260"/>
      <c r="O59" s="260"/>
      <c r="P59" s="260"/>
      <c r="Q59" s="260"/>
      <c r="R59" s="260"/>
      <c r="S59" s="260"/>
      <c r="T59" s="260"/>
      <c r="U59" s="260"/>
      <c r="V59" s="260"/>
      <c r="W59" s="260"/>
      <c r="X59" s="279"/>
      <c r="Y59" s="266"/>
    </row>
    <row r="60" spans="1:53" s="51" customFormat="1" ht="15.75" customHeight="1" thickBot="1">
      <c r="A60" s="266"/>
      <c r="B60" s="462" t="s">
        <v>74</v>
      </c>
      <c r="C60" s="463"/>
      <c r="D60" s="464"/>
      <c r="E60" s="137"/>
      <c r="F60" s="138"/>
      <c r="G60" s="138"/>
      <c r="H60" s="138"/>
      <c r="I60" s="138"/>
      <c r="J60" s="138"/>
      <c r="K60" s="138"/>
      <c r="L60" s="138"/>
      <c r="M60" s="138"/>
      <c r="N60" s="138"/>
      <c r="O60" s="138"/>
      <c r="P60" s="138"/>
      <c r="Q60" s="138"/>
      <c r="R60" s="138"/>
      <c r="S60" s="138"/>
      <c r="T60" s="138"/>
      <c r="U60" s="138"/>
      <c r="V60" s="138"/>
      <c r="W60" s="138"/>
      <c r="X60" s="139"/>
      <c r="Y60" s="266"/>
      <c r="AI60" s="51" t="s">
        <v>104</v>
      </c>
    </row>
    <row r="61" spans="1:53" ht="9" customHeight="1">
      <c r="A61" s="260"/>
      <c r="B61" s="264"/>
      <c r="C61" s="264"/>
      <c r="D61" s="264"/>
      <c r="E61" s="260"/>
      <c r="F61" s="264"/>
      <c r="G61" s="264"/>
      <c r="H61" s="264"/>
      <c r="I61" s="264"/>
      <c r="J61" s="264"/>
      <c r="K61" s="264"/>
      <c r="L61" s="264"/>
      <c r="M61" s="264"/>
      <c r="N61" s="264"/>
      <c r="O61" s="287"/>
      <c r="P61" s="372"/>
      <c r="Q61" s="372"/>
      <c r="R61" s="372"/>
      <c r="S61" s="287"/>
      <c r="T61" s="287"/>
      <c r="U61" s="260"/>
      <c r="V61" s="260"/>
      <c r="W61" s="260"/>
      <c r="X61" s="260"/>
      <c r="Y61" s="260"/>
      <c r="AN61" s="26"/>
      <c r="AO61" s="26"/>
      <c r="AP61" s="26"/>
      <c r="AQ61" s="26"/>
      <c r="AR61" s="26"/>
      <c r="AS61" s="26"/>
      <c r="AU61" s="26"/>
      <c r="AW61" s="49"/>
      <c r="BA61" s="9"/>
    </row>
    <row r="62" spans="1:53" s="51" customFormat="1" ht="15.75" customHeight="1">
      <c r="A62" s="266"/>
      <c r="B62" s="269" t="s">
        <v>251</v>
      </c>
      <c r="C62" s="270"/>
      <c r="D62" s="270"/>
      <c r="E62" s="465"/>
      <c r="F62" s="465"/>
      <c r="G62" s="465"/>
      <c r="H62" s="465"/>
      <c r="I62" s="465"/>
      <c r="J62" s="465"/>
      <c r="K62" s="465"/>
      <c r="L62" s="465"/>
      <c r="M62" s="465"/>
      <c r="N62" s="465"/>
      <c r="O62" s="465"/>
      <c r="P62" s="465"/>
      <c r="Q62" s="465"/>
      <c r="R62" s="465"/>
      <c r="S62" s="465"/>
      <c r="T62" s="465"/>
      <c r="U62" s="270"/>
      <c r="V62" s="270"/>
      <c r="W62" s="270"/>
      <c r="X62" s="313"/>
      <c r="Y62" s="266"/>
    </row>
    <row r="63" spans="1:53" s="51" customFormat="1" ht="15.75" customHeight="1" thickBot="1">
      <c r="A63" s="266"/>
      <c r="B63" s="466" t="s">
        <v>126</v>
      </c>
      <c r="C63" s="234"/>
      <c r="D63" s="234"/>
      <c r="E63" s="467"/>
      <c r="F63" s="467"/>
      <c r="G63" s="467"/>
      <c r="H63" s="301"/>
      <c r="I63" s="301"/>
      <c r="J63" s="301"/>
      <c r="K63" s="300"/>
      <c r="L63" s="300"/>
      <c r="M63" s="300"/>
      <c r="N63" s="300"/>
      <c r="O63" s="468"/>
      <c r="P63" s="468"/>
      <c r="Q63" s="468"/>
      <c r="R63" s="468"/>
      <c r="S63" s="468"/>
      <c r="T63" s="468"/>
      <c r="U63" s="295"/>
      <c r="V63" s="295"/>
      <c r="W63" s="295"/>
      <c r="X63" s="469"/>
      <c r="Y63" s="266"/>
      <c r="AG63" s="7" t="s">
        <v>77</v>
      </c>
    </row>
    <row r="64" spans="1:53" s="51" customFormat="1" ht="15.75" customHeight="1" thickBot="1">
      <c r="A64" s="266"/>
      <c r="B64" s="306" t="s">
        <v>189</v>
      </c>
      <c r="C64" s="264"/>
      <c r="D64" s="264"/>
      <c r="E64" s="132"/>
      <c r="F64" s="133"/>
      <c r="G64" s="133"/>
      <c r="H64" s="133"/>
      <c r="I64" s="133"/>
      <c r="J64" s="134"/>
      <c r="K64" s="470"/>
      <c r="L64" s="470"/>
      <c r="M64" s="470"/>
      <c r="N64" s="470"/>
      <c r="O64" s="470"/>
      <c r="P64" s="470"/>
      <c r="Q64" s="470"/>
      <c r="R64" s="470"/>
      <c r="S64" s="470"/>
      <c r="T64" s="470"/>
      <c r="U64" s="470"/>
      <c r="V64" s="470"/>
      <c r="W64" s="470"/>
      <c r="X64" s="471"/>
      <c r="Y64" s="266"/>
      <c r="AG64" s="7"/>
    </row>
    <row r="65" spans="1:33" s="51" customFormat="1" ht="15.75" customHeight="1" thickBot="1">
      <c r="A65" s="266"/>
      <c r="B65" s="306" t="s">
        <v>192</v>
      </c>
      <c r="C65" s="264"/>
      <c r="D65" s="264"/>
      <c r="E65" s="132"/>
      <c r="F65" s="133"/>
      <c r="G65" s="133"/>
      <c r="H65" s="133"/>
      <c r="I65" s="133"/>
      <c r="J65" s="134"/>
      <c r="K65" s="470" t="s">
        <v>190</v>
      </c>
      <c r="L65" s="470"/>
      <c r="M65" s="470"/>
      <c r="N65" s="470"/>
      <c r="O65" s="470"/>
      <c r="P65" s="470"/>
      <c r="Q65" s="470"/>
      <c r="R65" s="470"/>
      <c r="S65" s="470"/>
      <c r="T65" s="470"/>
      <c r="U65" s="470"/>
      <c r="V65" s="470"/>
      <c r="W65" s="470"/>
      <c r="X65" s="471"/>
      <c r="Y65" s="266"/>
      <c r="AG65" s="7"/>
    </row>
    <row r="66" spans="1:33" s="51" customFormat="1" ht="15.75" customHeight="1" thickBot="1">
      <c r="A66" s="266"/>
      <c r="B66" s="472" t="s">
        <v>191</v>
      </c>
      <c r="C66" s="473"/>
      <c r="D66" s="266"/>
      <c r="E66" s="474" t="s">
        <v>122</v>
      </c>
      <c r="F66" s="474"/>
      <c r="G66" s="475"/>
      <c r="H66" s="476" t="s">
        <v>125</v>
      </c>
      <c r="I66" s="476"/>
      <c r="J66" s="477"/>
      <c r="K66" s="474" t="s">
        <v>122</v>
      </c>
      <c r="L66" s="474"/>
      <c r="M66" s="475"/>
      <c r="N66" s="476" t="s">
        <v>125</v>
      </c>
      <c r="O66" s="476"/>
      <c r="P66" s="478"/>
      <c r="Q66" s="479"/>
      <c r="R66" s="480"/>
      <c r="S66" s="480"/>
      <c r="T66" s="480"/>
      <c r="U66" s="480"/>
      <c r="V66" s="480"/>
      <c r="W66" s="480"/>
      <c r="X66" s="481"/>
      <c r="Y66" s="266"/>
      <c r="AA66" s="10"/>
      <c r="AB66" s="10"/>
      <c r="AC66" s="10"/>
      <c r="AD66" s="10"/>
      <c r="AG66" s="7"/>
    </row>
    <row r="67" spans="1:33" s="51" customFormat="1" ht="15.75" customHeight="1">
      <c r="A67" s="266"/>
      <c r="B67" s="482"/>
      <c r="C67" s="266"/>
      <c r="D67" s="483" t="s">
        <v>117</v>
      </c>
      <c r="E67" s="128"/>
      <c r="F67" s="129"/>
      <c r="G67" s="484" t="s">
        <v>123</v>
      </c>
      <c r="H67" s="135"/>
      <c r="I67" s="136"/>
      <c r="J67" s="322" t="s">
        <v>124</v>
      </c>
      <c r="K67" s="128"/>
      <c r="L67" s="129"/>
      <c r="M67" s="484" t="s">
        <v>123</v>
      </c>
      <c r="N67" s="135"/>
      <c r="O67" s="136"/>
      <c r="P67" s="322" t="s">
        <v>124</v>
      </c>
      <c r="Q67" s="479"/>
      <c r="R67" s="480"/>
      <c r="S67" s="480"/>
      <c r="T67" s="480"/>
      <c r="U67" s="480"/>
      <c r="V67" s="480"/>
      <c r="W67" s="480"/>
      <c r="X67" s="481"/>
      <c r="Y67" s="266"/>
      <c r="AA67" s="10"/>
      <c r="AB67" s="10"/>
      <c r="AC67" s="10"/>
      <c r="AD67" s="10"/>
      <c r="AG67" s="7"/>
    </row>
    <row r="68" spans="1:33" s="51" customFormat="1" ht="15.75" customHeight="1">
      <c r="A68" s="266"/>
      <c r="B68" s="482"/>
      <c r="C68" s="266"/>
      <c r="D68" s="483" t="s">
        <v>118</v>
      </c>
      <c r="E68" s="126"/>
      <c r="F68" s="127"/>
      <c r="G68" s="484" t="s">
        <v>123</v>
      </c>
      <c r="H68" s="124"/>
      <c r="I68" s="125"/>
      <c r="J68" s="322" t="s">
        <v>124</v>
      </c>
      <c r="K68" s="126"/>
      <c r="L68" s="127"/>
      <c r="M68" s="484" t="s">
        <v>123</v>
      </c>
      <c r="N68" s="124"/>
      <c r="O68" s="125"/>
      <c r="P68" s="322" t="s">
        <v>124</v>
      </c>
      <c r="Q68" s="479"/>
      <c r="R68" s="480"/>
      <c r="S68" s="480"/>
      <c r="T68" s="480"/>
      <c r="U68" s="480"/>
      <c r="V68" s="480"/>
      <c r="W68" s="480"/>
      <c r="X68" s="481"/>
      <c r="Y68" s="266"/>
      <c r="AA68" s="10"/>
      <c r="AB68" s="10"/>
      <c r="AC68" s="10"/>
      <c r="AD68" s="10"/>
      <c r="AG68" s="7"/>
    </row>
    <row r="69" spans="1:33" s="51" customFormat="1" ht="15.75" customHeight="1">
      <c r="A69" s="266"/>
      <c r="B69" s="482"/>
      <c r="C69" s="266"/>
      <c r="D69" s="483" t="s">
        <v>119</v>
      </c>
      <c r="E69" s="126"/>
      <c r="F69" s="127"/>
      <c r="G69" s="484" t="s">
        <v>123</v>
      </c>
      <c r="H69" s="124"/>
      <c r="I69" s="125"/>
      <c r="J69" s="322" t="s">
        <v>124</v>
      </c>
      <c r="K69" s="126"/>
      <c r="L69" s="127"/>
      <c r="M69" s="484" t="s">
        <v>123</v>
      </c>
      <c r="N69" s="124"/>
      <c r="O69" s="125"/>
      <c r="P69" s="322" t="s">
        <v>124</v>
      </c>
      <c r="Q69" s="479"/>
      <c r="R69" s="480"/>
      <c r="S69" s="480"/>
      <c r="T69" s="480"/>
      <c r="U69" s="480"/>
      <c r="V69" s="480"/>
      <c r="W69" s="480"/>
      <c r="X69" s="481"/>
      <c r="Y69" s="266"/>
      <c r="AA69" s="10"/>
      <c r="AB69" s="10"/>
      <c r="AC69" s="10"/>
      <c r="AD69" s="10"/>
      <c r="AG69" s="7"/>
    </row>
    <row r="70" spans="1:33" s="51" customFormat="1" ht="15.75" customHeight="1" thickBot="1">
      <c r="A70" s="266"/>
      <c r="B70" s="482"/>
      <c r="C70" s="266"/>
      <c r="D70" s="483" t="s">
        <v>120</v>
      </c>
      <c r="E70" s="130"/>
      <c r="F70" s="131"/>
      <c r="G70" s="484" t="s">
        <v>123</v>
      </c>
      <c r="H70" s="498"/>
      <c r="I70" s="499"/>
      <c r="J70" s="322" t="s">
        <v>124</v>
      </c>
      <c r="K70" s="130"/>
      <c r="L70" s="131"/>
      <c r="M70" s="484" t="s">
        <v>123</v>
      </c>
      <c r="N70" s="498"/>
      <c r="O70" s="499"/>
      <c r="P70" s="322" t="s">
        <v>124</v>
      </c>
      <c r="Q70" s="479"/>
      <c r="R70" s="480"/>
      <c r="S70" s="480"/>
      <c r="T70" s="480"/>
      <c r="U70" s="480"/>
      <c r="V70" s="480"/>
      <c r="W70" s="480"/>
      <c r="X70" s="481"/>
      <c r="Y70" s="266"/>
      <c r="AA70" s="10"/>
      <c r="AB70" s="10"/>
      <c r="AC70" s="10"/>
      <c r="AD70" s="10"/>
      <c r="AG70" s="7"/>
    </row>
    <row r="71" spans="1:33" s="51" customFormat="1" ht="15.75" customHeight="1">
      <c r="A71" s="266"/>
      <c r="B71" s="482"/>
      <c r="C71" s="266"/>
      <c r="D71" s="483" t="s">
        <v>121</v>
      </c>
      <c r="E71" s="485"/>
      <c r="F71" s="486"/>
      <c r="G71" s="487"/>
      <c r="H71" s="500">
        <f>ROUNDDOWN(E70/6,0)*H70</f>
        <v>0</v>
      </c>
      <c r="I71" s="501"/>
      <c r="J71" s="488" t="s">
        <v>124</v>
      </c>
      <c r="K71" s="489"/>
      <c r="L71" s="490"/>
      <c r="M71" s="491"/>
      <c r="N71" s="500">
        <f>ROUNDDOWN(K70/6,0)*N70</f>
        <v>0</v>
      </c>
      <c r="O71" s="501"/>
      <c r="P71" s="322" t="s">
        <v>124</v>
      </c>
      <c r="Q71" s="479"/>
      <c r="R71" s="480"/>
      <c r="S71" s="480"/>
      <c r="T71" s="480"/>
      <c r="U71" s="480"/>
      <c r="V71" s="480"/>
      <c r="W71" s="480"/>
      <c r="X71" s="481"/>
      <c r="Y71" s="266"/>
      <c r="AA71" s="10"/>
      <c r="AB71" s="10"/>
      <c r="AC71" s="10"/>
      <c r="AD71" s="10"/>
      <c r="AG71" s="7"/>
    </row>
    <row r="72" spans="1:33" s="51" customFormat="1" ht="15.75" customHeight="1">
      <c r="A72" s="266"/>
      <c r="B72" s="306" t="s">
        <v>207</v>
      </c>
      <c r="C72" s="264"/>
      <c r="D72" s="264"/>
      <c r="E72" s="479">
        <f>H67+H68+H69+H71+N67+N68+N69+N71</f>
        <v>0</v>
      </c>
      <c r="F72" s="480"/>
      <c r="G72" s="480"/>
      <c r="H72" s="492"/>
      <c r="I72" s="492"/>
      <c r="J72" s="481"/>
      <c r="K72" s="470" t="s">
        <v>124</v>
      </c>
      <c r="L72" s="470"/>
      <c r="M72" s="470"/>
      <c r="N72" s="493"/>
      <c r="O72" s="493"/>
      <c r="P72" s="470"/>
      <c r="Q72" s="493"/>
      <c r="R72" s="493"/>
      <c r="S72" s="493"/>
      <c r="T72" s="493"/>
      <c r="U72" s="493"/>
      <c r="V72" s="493"/>
      <c r="W72" s="493"/>
      <c r="X72" s="494"/>
      <c r="Y72" s="266"/>
      <c r="AA72" s="10"/>
      <c r="AB72" s="10"/>
      <c r="AC72" s="10"/>
      <c r="AD72" s="10"/>
      <c r="AG72" s="7"/>
    </row>
    <row r="73" spans="1:33" s="51" customFormat="1" ht="15.75" customHeight="1" thickBot="1">
      <c r="A73" s="266"/>
      <c r="B73" s="466" t="s">
        <v>145</v>
      </c>
      <c r="C73" s="234"/>
      <c r="D73" s="234"/>
      <c r="E73" s="495"/>
      <c r="F73" s="495"/>
      <c r="G73" s="495"/>
      <c r="H73" s="496"/>
      <c r="I73" s="496"/>
      <c r="J73" s="496"/>
      <c r="K73" s="300"/>
      <c r="L73" s="300"/>
      <c r="M73" s="300"/>
      <c r="N73" s="300"/>
      <c r="O73" s="468"/>
      <c r="P73" s="468"/>
      <c r="Q73" s="468"/>
      <c r="R73" s="468"/>
      <c r="S73" s="468"/>
      <c r="T73" s="468"/>
      <c r="U73" s="295"/>
      <c r="V73" s="295"/>
      <c r="W73" s="295"/>
      <c r="X73" s="469"/>
      <c r="Y73" s="266"/>
      <c r="AA73" s="10"/>
      <c r="AB73" s="10"/>
      <c r="AC73" s="10"/>
      <c r="AD73" s="10"/>
      <c r="AG73" s="7"/>
    </row>
    <row r="74" spans="1:33" s="51" customFormat="1" ht="15.75" customHeight="1" thickBot="1">
      <c r="A74" s="266"/>
      <c r="B74" s="306" t="s">
        <v>189</v>
      </c>
      <c r="C74" s="264"/>
      <c r="D74" s="264"/>
      <c r="E74" s="132"/>
      <c r="F74" s="133"/>
      <c r="G74" s="133"/>
      <c r="H74" s="133"/>
      <c r="I74" s="133"/>
      <c r="J74" s="134"/>
      <c r="K74" s="470"/>
      <c r="L74" s="470"/>
      <c r="M74" s="470"/>
      <c r="N74" s="470"/>
      <c r="O74" s="470"/>
      <c r="P74" s="470"/>
      <c r="Q74" s="470"/>
      <c r="R74" s="470"/>
      <c r="S74" s="470"/>
      <c r="T74" s="470"/>
      <c r="U74" s="470"/>
      <c r="V74" s="470"/>
      <c r="W74" s="470"/>
      <c r="X74" s="471"/>
      <c r="Y74" s="266"/>
      <c r="AA74" s="10"/>
      <c r="AB74" s="10"/>
      <c r="AC74" s="10"/>
      <c r="AD74" s="10"/>
      <c r="AG74" s="7"/>
    </row>
    <row r="75" spans="1:33" s="51" customFormat="1" ht="15.75" customHeight="1" thickBot="1">
      <c r="A75" s="266"/>
      <c r="B75" s="306" t="s">
        <v>192</v>
      </c>
      <c r="C75" s="264"/>
      <c r="D75" s="264"/>
      <c r="E75" s="132"/>
      <c r="F75" s="133"/>
      <c r="G75" s="133"/>
      <c r="H75" s="133"/>
      <c r="I75" s="133"/>
      <c r="J75" s="134"/>
      <c r="K75" s="470" t="s">
        <v>190</v>
      </c>
      <c r="L75" s="470"/>
      <c r="M75" s="470"/>
      <c r="N75" s="470"/>
      <c r="O75" s="470"/>
      <c r="P75" s="470"/>
      <c r="Q75" s="470"/>
      <c r="R75" s="470"/>
      <c r="S75" s="470"/>
      <c r="T75" s="470"/>
      <c r="U75" s="470"/>
      <c r="V75" s="470"/>
      <c r="W75" s="470"/>
      <c r="X75" s="471"/>
      <c r="Y75" s="266"/>
      <c r="AA75" s="10"/>
      <c r="AB75" s="10"/>
      <c r="AC75" s="10"/>
      <c r="AD75" s="10"/>
      <c r="AG75" s="7"/>
    </row>
    <row r="76" spans="1:33" s="51" customFormat="1" ht="15.75" customHeight="1" thickBot="1">
      <c r="A76" s="266"/>
      <c r="B76" s="472" t="s">
        <v>191</v>
      </c>
      <c r="C76" s="473"/>
      <c r="D76" s="266"/>
      <c r="E76" s="474" t="s">
        <v>122</v>
      </c>
      <c r="F76" s="474"/>
      <c r="G76" s="475"/>
      <c r="H76" s="476" t="s">
        <v>125</v>
      </c>
      <c r="I76" s="476"/>
      <c r="J76" s="477"/>
      <c r="K76" s="474" t="s">
        <v>122</v>
      </c>
      <c r="L76" s="474"/>
      <c r="M76" s="475"/>
      <c r="N76" s="476" t="s">
        <v>125</v>
      </c>
      <c r="O76" s="476"/>
      <c r="P76" s="478"/>
      <c r="Q76" s="479"/>
      <c r="R76" s="480"/>
      <c r="S76" s="480"/>
      <c r="T76" s="480"/>
      <c r="U76" s="480"/>
      <c r="V76" s="480"/>
      <c r="W76" s="480"/>
      <c r="X76" s="481"/>
      <c r="Y76" s="266"/>
      <c r="AA76" s="10"/>
      <c r="AB76" s="10"/>
      <c r="AC76" s="10"/>
      <c r="AD76" s="10"/>
      <c r="AG76" s="7"/>
    </row>
    <row r="77" spans="1:33" s="51" customFormat="1" ht="15.75" customHeight="1">
      <c r="A77" s="266"/>
      <c r="B77" s="482"/>
      <c r="C77" s="266"/>
      <c r="D77" s="483" t="s">
        <v>117</v>
      </c>
      <c r="E77" s="128"/>
      <c r="F77" s="129"/>
      <c r="G77" s="484" t="s">
        <v>28</v>
      </c>
      <c r="H77" s="135"/>
      <c r="I77" s="136"/>
      <c r="J77" s="322" t="s">
        <v>124</v>
      </c>
      <c r="K77" s="128"/>
      <c r="L77" s="129"/>
      <c r="M77" s="484" t="s">
        <v>28</v>
      </c>
      <c r="N77" s="135"/>
      <c r="O77" s="136"/>
      <c r="P77" s="322" t="s">
        <v>124</v>
      </c>
      <c r="Q77" s="479"/>
      <c r="R77" s="480"/>
      <c r="S77" s="480"/>
      <c r="T77" s="480"/>
      <c r="U77" s="480"/>
      <c r="V77" s="480"/>
      <c r="W77" s="480"/>
      <c r="X77" s="481"/>
      <c r="Y77" s="266"/>
      <c r="AA77" s="10"/>
      <c r="AB77" s="10"/>
      <c r="AC77" s="10"/>
      <c r="AD77" s="10"/>
      <c r="AG77" s="7"/>
    </row>
    <row r="78" spans="1:33" s="51" customFormat="1" ht="15.75" customHeight="1">
      <c r="A78" s="266"/>
      <c r="B78" s="482"/>
      <c r="C78" s="266"/>
      <c r="D78" s="483" t="s">
        <v>118</v>
      </c>
      <c r="E78" s="126"/>
      <c r="F78" s="127"/>
      <c r="G78" s="484" t="s">
        <v>28</v>
      </c>
      <c r="H78" s="124"/>
      <c r="I78" s="125"/>
      <c r="J78" s="322" t="s">
        <v>124</v>
      </c>
      <c r="K78" s="126"/>
      <c r="L78" s="127"/>
      <c r="M78" s="484" t="s">
        <v>28</v>
      </c>
      <c r="N78" s="124"/>
      <c r="O78" s="125"/>
      <c r="P78" s="322" t="s">
        <v>124</v>
      </c>
      <c r="Q78" s="479"/>
      <c r="R78" s="480"/>
      <c r="S78" s="480"/>
      <c r="T78" s="480"/>
      <c r="U78" s="480"/>
      <c r="V78" s="480"/>
      <c r="W78" s="480"/>
      <c r="X78" s="481"/>
      <c r="Y78" s="266"/>
      <c r="AA78" s="10"/>
      <c r="AB78" s="10"/>
      <c r="AC78" s="10"/>
      <c r="AD78" s="10"/>
      <c r="AG78" s="7"/>
    </row>
    <row r="79" spans="1:33" s="51" customFormat="1" ht="15.75" customHeight="1">
      <c r="A79" s="266"/>
      <c r="B79" s="482"/>
      <c r="C79" s="266"/>
      <c r="D79" s="483" t="s">
        <v>119</v>
      </c>
      <c r="E79" s="126"/>
      <c r="F79" s="127"/>
      <c r="G79" s="484" t="s">
        <v>28</v>
      </c>
      <c r="H79" s="124"/>
      <c r="I79" s="125"/>
      <c r="J79" s="322" t="s">
        <v>124</v>
      </c>
      <c r="K79" s="126"/>
      <c r="L79" s="127"/>
      <c r="M79" s="484" t="s">
        <v>28</v>
      </c>
      <c r="N79" s="124"/>
      <c r="O79" s="125"/>
      <c r="P79" s="322" t="s">
        <v>124</v>
      </c>
      <c r="Q79" s="479"/>
      <c r="R79" s="480"/>
      <c r="S79" s="480"/>
      <c r="T79" s="480"/>
      <c r="U79" s="480"/>
      <c r="V79" s="480"/>
      <c r="W79" s="480"/>
      <c r="X79" s="481"/>
      <c r="Y79" s="266"/>
      <c r="AA79" s="10"/>
      <c r="AB79" s="10"/>
      <c r="AC79" s="10"/>
      <c r="AD79" s="10"/>
      <c r="AG79" s="7"/>
    </row>
    <row r="80" spans="1:33" s="51" customFormat="1" ht="15.75" customHeight="1" thickBot="1">
      <c r="A80" s="266"/>
      <c r="B80" s="482"/>
      <c r="C80" s="266"/>
      <c r="D80" s="483" t="s">
        <v>120</v>
      </c>
      <c r="E80" s="130"/>
      <c r="F80" s="131"/>
      <c r="G80" s="484" t="s">
        <v>28</v>
      </c>
      <c r="H80" s="498"/>
      <c r="I80" s="499"/>
      <c r="J80" s="322" t="s">
        <v>124</v>
      </c>
      <c r="K80" s="130"/>
      <c r="L80" s="131"/>
      <c r="M80" s="484" t="s">
        <v>28</v>
      </c>
      <c r="N80" s="498"/>
      <c r="O80" s="499"/>
      <c r="P80" s="322" t="s">
        <v>124</v>
      </c>
      <c r="Q80" s="479"/>
      <c r="R80" s="480"/>
      <c r="S80" s="480"/>
      <c r="T80" s="480"/>
      <c r="U80" s="480"/>
      <c r="V80" s="480"/>
      <c r="W80" s="480"/>
      <c r="X80" s="481"/>
      <c r="Y80" s="266"/>
      <c r="AA80" s="10"/>
      <c r="AB80" s="10"/>
      <c r="AC80" s="10"/>
      <c r="AD80" s="10"/>
      <c r="AG80" s="7"/>
    </row>
    <row r="81" spans="1:59" s="51" customFormat="1" ht="15.75" customHeight="1">
      <c r="A81" s="266"/>
      <c r="B81" s="482"/>
      <c r="C81" s="266"/>
      <c r="D81" s="483" t="s">
        <v>121</v>
      </c>
      <c r="E81" s="485"/>
      <c r="F81" s="486"/>
      <c r="G81" s="487"/>
      <c r="H81" s="500">
        <f>ROUNDDOWN(E80/6,0)*H80</f>
        <v>0</v>
      </c>
      <c r="I81" s="501"/>
      <c r="J81" s="488" t="s">
        <v>124</v>
      </c>
      <c r="K81" s="489"/>
      <c r="L81" s="490"/>
      <c r="M81" s="491"/>
      <c r="N81" s="500">
        <f>ROUNDDOWN(K80/6,0)*N80</f>
        <v>0</v>
      </c>
      <c r="O81" s="501"/>
      <c r="P81" s="322" t="s">
        <v>124</v>
      </c>
      <c r="Q81" s="479"/>
      <c r="R81" s="480"/>
      <c r="S81" s="480"/>
      <c r="T81" s="480"/>
      <c r="U81" s="480"/>
      <c r="V81" s="480"/>
      <c r="W81" s="480"/>
      <c r="X81" s="481"/>
      <c r="Y81" s="266"/>
      <c r="AA81" s="10"/>
      <c r="AB81" s="10"/>
      <c r="AC81" s="10"/>
      <c r="AD81" s="10"/>
      <c r="AG81" s="7"/>
    </row>
    <row r="82" spans="1:59" s="51" customFormat="1" ht="15.75" customHeight="1">
      <c r="A82" s="266"/>
      <c r="B82" s="297" t="s">
        <v>207</v>
      </c>
      <c r="C82" s="262"/>
      <c r="D82" s="497"/>
      <c r="E82" s="479">
        <f>H77+H78+H79+H81+N77+N78+N79+N81</f>
        <v>0</v>
      </c>
      <c r="F82" s="480"/>
      <c r="G82" s="480"/>
      <c r="H82" s="492"/>
      <c r="I82" s="492"/>
      <c r="J82" s="481"/>
      <c r="K82" s="470" t="s">
        <v>124</v>
      </c>
      <c r="L82" s="470"/>
      <c r="M82" s="470"/>
      <c r="N82" s="493"/>
      <c r="O82" s="493"/>
      <c r="P82" s="470"/>
      <c r="Q82" s="493"/>
      <c r="R82" s="493"/>
      <c r="S82" s="493"/>
      <c r="T82" s="493"/>
      <c r="U82" s="493"/>
      <c r="V82" s="493"/>
      <c r="W82" s="493"/>
      <c r="X82" s="494"/>
      <c r="Y82" s="266"/>
      <c r="AA82" s="10"/>
      <c r="AB82" s="10"/>
      <c r="AC82" s="10"/>
      <c r="AD82" s="10"/>
      <c r="AG82" s="7"/>
    </row>
    <row r="83" spans="1:59" ht="15" customHeight="1">
      <c r="A83" s="260"/>
      <c r="B83" s="264" t="s">
        <v>174</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AG83" s="7" t="s">
        <v>80</v>
      </c>
    </row>
    <row r="84" spans="1:59" ht="15" customHeight="1">
      <c r="AG84" s="7" t="s">
        <v>81</v>
      </c>
    </row>
    <row r="85" spans="1:59" ht="15" customHeight="1"/>
    <row r="86" spans="1:59" ht="15" customHeight="1"/>
    <row r="87" spans="1:59" ht="15" customHeight="1">
      <c r="BD87" s="4"/>
      <c r="BE87" s="4"/>
      <c r="BF87" s="4"/>
      <c r="BG87" s="4"/>
    </row>
    <row r="88" spans="1:59" ht="15" customHeight="1"/>
    <row r="89" spans="1:59" ht="15" customHeight="1">
      <c r="BD89" s="5"/>
      <c r="BE89" s="5"/>
      <c r="BF89" s="5"/>
      <c r="BG89" s="5"/>
    </row>
    <row r="90" spans="1:59">
      <c r="BD90" s="4"/>
      <c r="BE90" s="4"/>
      <c r="BF90" s="4"/>
      <c r="BG90" s="4"/>
    </row>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sheetProtection algorithmName="SHA-512" hashValue="F75VuIGaO0qHpi061OwTg6rXLkGPWpuW9YOJ4wD6lS1GXrBFJT85zXTHcOO5eQexQOCzxkelqOn8t4QxBZpung==" saltValue="OmdsnwW+zTQePwfi2V28Hw==" spinCount="100000" sheet="1" objects="1" scenarios="1" formatRows="0"/>
  <dataConsolidate/>
  <mergeCells count="185">
    <mergeCell ref="P35:Q36"/>
    <mergeCell ref="R35:T35"/>
    <mergeCell ref="U35:W35"/>
    <mergeCell ref="K37:O38"/>
    <mergeCell ref="P37:Q38"/>
    <mergeCell ref="R37:T37"/>
    <mergeCell ref="U37:W37"/>
    <mergeCell ref="R36:T36"/>
    <mergeCell ref="U36:W36"/>
    <mergeCell ref="R38:T38"/>
    <mergeCell ref="U38:W38"/>
    <mergeCell ref="H78:I78"/>
    <mergeCell ref="K78:L78"/>
    <mergeCell ref="N78:O78"/>
    <mergeCell ref="Q76:X76"/>
    <mergeCell ref="Q77:X77"/>
    <mergeCell ref="Q78:X78"/>
    <mergeCell ref="E76:G76"/>
    <mergeCell ref="E74:J74"/>
    <mergeCell ref="K74:X74"/>
    <mergeCell ref="H76:J76"/>
    <mergeCell ref="K76:M76"/>
    <mergeCell ref="N76:P76"/>
    <mergeCell ref="E77:F77"/>
    <mergeCell ref="H77:I77"/>
    <mergeCell ref="K77:L77"/>
    <mergeCell ref="N77:O77"/>
    <mergeCell ref="E75:J75"/>
    <mergeCell ref="K75:X75"/>
    <mergeCell ref="Q79:X79"/>
    <mergeCell ref="K42:O42"/>
    <mergeCell ref="B66:C66"/>
    <mergeCell ref="Q66:X66"/>
    <mergeCell ref="Q67:X67"/>
    <mergeCell ref="Q68:X68"/>
    <mergeCell ref="Q69:X69"/>
    <mergeCell ref="Q70:X70"/>
    <mergeCell ref="Q71:X71"/>
    <mergeCell ref="E73:G73"/>
    <mergeCell ref="H73:J73"/>
    <mergeCell ref="K73:L73"/>
    <mergeCell ref="M73:N73"/>
    <mergeCell ref="O73:T73"/>
    <mergeCell ref="H71:I71"/>
    <mergeCell ref="N71:O71"/>
    <mergeCell ref="B46:G46"/>
    <mergeCell ref="B47:E47"/>
    <mergeCell ref="B51:E51"/>
    <mergeCell ref="O63:T63"/>
    <mergeCell ref="B76:C76"/>
    <mergeCell ref="K48:O48"/>
    <mergeCell ref="M63:N63"/>
    <mergeCell ref="E78:F78"/>
    <mergeCell ref="H67:I67"/>
    <mergeCell ref="N66:P66"/>
    <mergeCell ref="K67:L67"/>
    <mergeCell ref="N67:O67"/>
    <mergeCell ref="K51:O51"/>
    <mergeCell ref="H66:J66"/>
    <mergeCell ref="E60:X60"/>
    <mergeCell ref="E56:X56"/>
    <mergeCell ref="E58:I58"/>
    <mergeCell ref="E59:I59"/>
    <mergeCell ref="E63:G63"/>
    <mergeCell ref="K66:M66"/>
    <mergeCell ref="E82:J82"/>
    <mergeCell ref="K82:X82"/>
    <mergeCell ref="E80:F80"/>
    <mergeCell ref="H80:I80"/>
    <mergeCell ref="K80:L80"/>
    <mergeCell ref="N80:O80"/>
    <mergeCell ref="E81:G81"/>
    <mergeCell ref="H81:I81"/>
    <mergeCell ref="K81:M81"/>
    <mergeCell ref="N81:O81"/>
    <mergeCell ref="Q80:X80"/>
    <mergeCell ref="Q81:X81"/>
    <mergeCell ref="E79:F79"/>
    <mergeCell ref="H79:I79"/>
    <mergeCell ref="K79:L79"/>
    <mergeCell ref="N79:O79"/>
    <mergeCell ref="E66:G66"/>
    <mergeCell ref="E67:F67"/>
    <mergeCell ref="H63:J63"/>
    <mergeCell ref="E72:J72"/>
    <mergeCell ref="K72:X72"/>
    <mergeCell ref="E71:G71"/>
    <mergeCell ref="K71:M71"/>
    <mergeCell ref="E70:F70"/>
    <mergeCell ref="H70:I70"/>
    <mergeCell ref="K65:X65"/>
    <mergeCell ref="K64:X64"/>
    <mergeCell ref="E64:J64"/>
    <mergeCell ref="E65:J65"/>
    <mergeCell ref="K70:L70"/>
    <mergeCell ref="N70:O70"/>
    <mergeCell ref="E68:F68"/>
    <mergeCell ref="H68:I68"/>
    <mergeCell ref="K68:L68"/>
    <mergeCell ref="N68:O68"/>
    <mergeCell ref="E69:F69"/>
    <mergeCell ref="H69:I69"/>
    <mergeCell ref="K69:L69"/>
    <mergeCell ref="N69:O69"/>
    <mergeCell ref="K63:L63"/>
    <mergeCell ref="E54:I54"/>
    <mergeCell ref="E55:I55"/>
    <mergeCell ref="E18:H18"/>
    <mergeCell ref="I18:L18"/>
    <mergeCell ref="M18:P18"/>
    <mergeCell ref="Q18:T18"/>
    <mergeCell ref="B10:X10"/>
    <mergeCell ref="B15:D15"/>
    <mergeCell ref="E22:I22"/>
    <mergeCell ref="B54:D54"/>
    <mergeCell ref="E23:I23"/>
    <mergeCell ref="K21:O21"/>
    <mergeCell ref="K22:O22"/>
    <mergeCell ref="K23:O23"/>
    <mergeCell ref="Q22:V22"/>
    <mergeCell ref="Q23:V23"/>
    <mergeCell ref="K24:O24"/>
    <mergeCell ref="K25:O25"/>
    <mergeCell ref="K26:O26"/>
    <mergeCell ref="K27:O27"/>
    <mergeCell ref="AQ3:AR3"/>
    <mergeCell ref="AQ7:AR7"/>
    <mergeCell ref="E5:I5"/>
    <mergeCell ref="E6:I6"/>
    <mergeCell ref="B7:D7"/>
    <mergeCell ref="E7:I7"/>
    <mergeCell ref="O2:P2"/>
    <mergeCell ref="V2:W2"/>
    <mergeCell ref="Z7:AD7"/>
    <mergeCell ref="B8:D8"/>
    <mergeCell ref="E8:G8"/>
    <mergeCell ref="H8:I8"/>
    <mergeCell ref="J8:N8"/>
    <mergeCell ref="K28:O28"/>
    <mergeCell ref="K29:O29"/>
    <mergeCell ref="Z15:AD15"/>
    <mergeCell ref="E13:I13"/>
    <mergeCell ref="Z16:AD16"/>
    <mergeCell ref="O16:R16"/>
    <mergeCell ref="S16:U16"/>
    <mergeCell ref="E17:H17"/>
    <mergeCell ref="I17:L17"/>
    <mergeCell ref="M17:P17"/>
    <mergeCell ref="Q17:T17"/>
    <mergeCell ref="U17:V17"/>
    <mergeCell ref="E14:I14"/>
    <mergeCell ref="E15:I15"/>
    <mergeCell ref="E16:G16"/>
    <mergeCell ref="H16:I16"/>
    <mergeCell ref="E24:I24"/>
    <mergeCell ref="E25:I25"/>
    <mergeCell ref="E26:I26"/>
    <mergeCell ref="E28:I28"/>
    <mergeCell ref="E29:I29"/>
    <mergeCell ref="E27:I27"/>
    <mergeCell ref="E21:I21"/>
    <mergeCell ref="U18:V18"/>
    <mergeCell ref="K49:O49"/>
    <mergeCell ref="H50:J50"/>
    <mergeCell ref="B43:G43"/>
    <mergeCell ref="B44:G44"/>
    <mergeCell ref="B45:G45"/>
    <mergeCell ref="B42:G42"/>
    <mergeCell ref="K43:O43"/>
    <mergeCell ref="K44:O44"/>
    <mergeCell ref="K45:O45"/>
    <mergeCell ref="K46:O46"/>
    <mergeCell ref="K47:O47"/>
    <mergeCell ref="K50:O50"/>
    <mergeCell ref="B36:J36"/>
    <mergeCell ref="B38:J38"/>
    <mergeCell ref="K31:O31"/>
    <mergeCell ref="K30:O30"/>
    <mergeCell ref="K39:O39"/>
    <mergeCell ref="K34:O34"/>
    <mergeCell ref="K33:O33"/>
    <mergeCell ref="K32:O32"/>
    <mergeCell ref="B35:J35"/>
    <mergeCell ref="B37:J37"/>
    <mergeCell ref="K35:O36"/>
  </mergeCells>
  <phoneticPr fontId="2"/>
  <conditionalFormatting sqref="E21">
    <cfRule type="expression" dxfId="67" priority="80">
      <formula>#REF!&lt;&gt;#REF!</formula>
    </cfRule>
  </conditionalFormatting>
  <conditionalFormatting sqref="E23:E29">
    <cfRule type="expression" dxfId="66" priority="73">
      <formula>#REF!&lt;&gt;#REF!</formula>
    </cfRule>
  </conditionalFormatting>
  <conditionalFormatting sqref="E56">
    <cfRule type="expression" dxfId="65" priority="85">
      <formula>#REF!="有"</formula>
    </cfRule>
  </conditionalFormatting>
  <conditionalFormatting sqref="E60">
    <cfRule type="expression" dxfId="64" priority="84">
      <formula>#REF!="有"</formula>
    </cfRule>
  </conditionalFormatting>
  <conditionalFormatting sqref="E22:I22 K22:O22 E54 E55:I55 E58:I59">
    <cfRule type="expression" dxfId="63" priority="86">
      <formula>#REF!&lt;&gt;#REF!</formula>
    </cfRule>
  </conditionalFormatting>
  <conditionalFormatting sqref="G47:G51">
    <cfRule type="expression" dxfId="62" priority="57">
      <formula>#REF!&lt;&gt;#REF!</formula>
    </cfRule>
  </conditionalFormatting>
  <conditionalFormatting sqref="H66:H70">
    <cfRule type="expression" dxfId="61" priority="41">
      <formula>#REF!&lt;&gt;#REF!</formula>
    </cfRule>
  </conditionalFormatting>
  <conditionalFormatting sqref="H73">
    <cfRule type="expression" dxfId="60" priority="37">
      <formula>#REF!&lt;&gt;#REF!</formula>
    </cfRule>
  </conditionalFormatting>
  <conditionalFormatting sqref="H76:H81">
    <cfRule type="expression" dxfId="59" priority="9">
      <formula>#REF!&lt;&gt;#REF!</formula>
    </cfRule>
  </conditionalFormatting>
  <conditionalFormatting sqref="K21">
    <cfRule type="expression" dxfId="58" priority="72">
      <formula>#REF!&lt;&gt;#REF!</formula>
    </cfRule>
  </conditionalFormatting>
  <conditionalFormatting sqref="K23:K29">
    <cfRule type="expression" dxfId="57" priority="65">
      <formula>#REF!&lt;&gt;#REF!</formula>
    </cfRule>
  </conditionalFormatting>
  <conditionalFormatting sqref="K31">
    <cfRule type="expression" dxfId="56" priority="64">
      <formula>#REF!&lt;&gt;#REF!</formula>
    </cfRule>
  </conditionalFormatting>
  <conditionalFormatting sqref="K42">
    <cfRule type="expression" dxfId="55" priority="19">
      <formula>#REF!&lt;&gt;#REF!</formula>
    </cfRule>
  </conditionalFormatting>
  <conditionalFormatting sqref="N66:N70">
    <cfRule type="expression" dxfId="54" priority="40">
      <formula>#REF!&lt;&gt;#REF!</formula>
    </cfRule>
  </conditionalFormatting>
  <conditionalFormatting sqref="N76:N80">
    <cfRule type="expression" dxfId="53" priority="8">
      <formula>#REF!&lt;&gt;#REF!</formula>
    </cfRule>
  </conditionalFormatting>
  <conditionalFormatting sqref="P24:P25 P27 P31">
    <cfRule type="expression" dxfId="52" priority="20">
      <formula>#REF!&lt;&gt;#REF!</formula>
    </cfRule>
  </conditionalFormatting>
  <conditionalFormatting sqref="Q23 P40:R40 P52:R52 P61:R61">
    <cfRule type="expression" dxfId="51" priority="510">
      <formula>#REF!&lt;&gt;#REF!</formula>
    </cfRule>
  </conditionalFormatting>
  <conditionalFormatting sqref="Q24:R34 Q39:R39">
    <cfRule type="expression" dxfId="50" priority="7">
      <formula>#REF!&lt;&gt;#REF!</formula>
    </cfRule>
  </conditionalFormatting>
  <conditionalFormatting sqref="R35:R38">
    <cfRule type="expression" dxfId="49" priority="5">
      <formula>#REF!&lt;&gt;#REF!</formula>
    </cfRule>
  </conditionalFormatting>
  <conditionalFormatting sqref="U35:U38">
    <cfRule type="expression" dxfId="48" priority="4">
      <formula>#REF!&lt;&gt;#REF!</formula>
    </cfRule>
  </conditionalFormatting>
  <conditionalFormatting sqref="U3:X3 E5:I7 E8:G8 J8:N8">
    <cfRule type="expression" dxfId="47" priority="444">
      <formula>$Z$7&lt;&gt;$AA$3</formula>
    </cfRule>
  </conditionalFormatting>
  <conditionalFormatting sqref="U11:X11 E13:I15 E16:G16 S16:U16 Z16:AD16 E18:T18">
    <cfRule type="expression" dxfId="46" priority="445">
      <formula>$Z$15&lt;&gt;$AA$11</formula>
    </cfRule>
  </conditionalFormatting>
  <conditionalFormatting sqref="U20:X20">
    <cfRule type="expression" dxfId="45" priority="81">
      <formula>#REF!&lt;&gt;#REF!</formula>
    </cfRule>
  </conditionalFormatting>
  <conditionalFormatting sqref="U53:X53">
    <cfRule type="expression" dxfId="44" priority="87">
      <formula>#REF!&lt;&gt;#REF!</formula>
    </cfRule>
  </conditionalFormatting>
  <conditionalFormatting sqref="W62:X62 H63">
    <cfRule type="expression" dxfId="43" priority="83">
      <formula>#REF!&lt;&gt;#REF!</formula>
    </cfRule>
  </conditionalFormatting>
  <conditionalFormatting sqref="N81">
    <cfRule type="expression" dxfId="42" priority="3">
      <formula>#REF!&lt;&gt;#REF!</formula>
    </cfRule>
  </conditionalFormatting>
  <conditionalFormatting sqref="H71">
    <cfRule type="expression" dxfId="41" priority="2">
      <formula>#REF!&lt;&gt;#REF!</formula>
    </cfRule>
  </conditionalFormatting>
  <conditionalFormatting sqref="N71">
    <cfRule type="expression" dxfId="40" priority="1">
      <formula>#REF!&lt;&gt;#REF!</formula>
    </cfRule>
  </conditionalFormatting>
  <dataValidations count="20">
    <dataValidation type="list" allowBlank="1" showInputMessage="1" showErrorMessage="1" sqref="E5:I5" xr:uid="{00000000-0002-0000-0200-000000000000}">
      <formula1>$AI$3:$AI$5</formula1>
    </dataValidation>
    <dataValidation type="list" allowBlank="1" showInputMessage="1" showErrorMessage="1" sqref="E13:I13" xr:uid="{00000000-0002-0000-0200-000002000000}">
      <formula1>$AI$10:$AI$13</formula1>
    </dataValidation>
    <dataValidation type="list" allowBlank="1" showInputMessage="1" showErrorMessage="1" sqref="E6:I6" xr:uid="{00000000-0002-0000-0200-000003000000}">
      <formula1>$AM$3:$AM$4</formula1>
    </dataValidation>
    <dataValidation type="list" allowBlank="1" showInputMessage="1" showErrorMessage="1" sqref="E14:I14" xr:uid="{00000000-0002-0000-0200-000004000000}">
      <formula1>$AM$10:$AM$12</formula1>
    </dataValidation>
    <dataValidation type="list" allowBlank="1" showInputMessage="1" showErrorMessage="1" sqref="E15:I15" xr:uid="{00000000-0002-0000-0200-000005000000}">
      <formula1>$AI$15:$AI$17</formula1>
    </dataValidation>
    <dataValidation type="list" allowBlank="1" showInputMessage="1" showErrorMessage="1" sqref="Z16:AD16" xr:uid="{00000000-0002-0000-0200-000006000000}">
      <formula1>$AM$15:$AM$17</formula1>
    </dataValidation>
    <dataValidation type="list" allowBlank="1" showInputMessage="1" showErrorMessage="1" sqref="Z7:AD7" xr:uid="{00000000-0002-0000-0200-000008000000}">
      <formula1>$AA$3:$AA$5</formula1>
    </dataValidation>
    <dataValidation type="list" allowBlank="1" showInputMessage="1" showErrorMessage="1" sqref="Z15:AD15" xr:uid="{00000000-0002-0000-0200-00000A000000}">
      <formula1>$AA$11:$AA$13</formula1>
    </dataValidation>
    <dataValidation type="list" allowBlank="1" showInputMessage="1" showErrorMessage="1" sqref="E58:I58" xr:uid="{00000000-0002-0000-0200-00000B000000}">
      <formula1>"　,受入する,受入しない"</formula1>
    </dataValidation>
    <dataValidation type="list" allowBlank="1" showInputMessage="1" showErrorMessage="1" sqref="E54:I54" xr:uid="{00000000-0002-0000-0200-00000C000000}">
      <formula1>"　,新規導入する,新規導入しない"</formula1>
    </dataValidation>
    <dataValidation type="list" allowBlank="1" showInputMessage="1" showErrorMessage="1" sqref="E59:I59 E55:I55" xr:uid="{00000000-0002-0000-0200-00000D000000}">
      <formula1>"　,エリア内,エリア外"</formula1>
    </dataValidation>
    <dataValidation type="list" allowBlank="1" showInputMessage="1" showErrorMessage="1" sqref="K31:O31" xr:uid="{00000000-0002-0000-0200-00000E000000}">
      <formula1>"　,評価基準,誘導水準"</formula1>
    </dataValidation>
    <dataValidation type="list" allowBlank="1" showInputMessage="1" showErrorMessage="1" sqref="AA66:AD82" xr:uid="{00000000-0002-0000-0200-00000F000000}">
      <formula1>#REF!</formula1>
    </dataValidation>
    <dataValidation type="list" allowBlank="1" showInputMessage="1" showErrorMessage="1" sqref="K42:O42" xr:uid="{00000000-0002-0000-0200-000010000000}">
      <formula1>"　,誘導水準"</formula1>
    </dataValidation>
    <dataValidation type="list" allowBlank="1" showInputMessage="1" showErrorMessage="1" sqref="E7:I7" xr:uid="{00000000-0002-0000-0200-000011000000}">
      <formula1>"　,標準入力法,フロア入力法"</formula1>
    </dataValidation>
    <dataValidation type="list" allowBlank="1" showInputMessage="1" showErrorMessage="1" sqref="E74:J74 E64:J64" xr:uid="{00000000-0002-0000-0200-000012000000}">
      <formula1>"　,評価基準,誘導水準,適用基準なし"</formula1>
    </dataValidation>
    <dataValidation type="list" allowBlank="1" showInputMessage="1" showErrorMessage="1" sqref="U37:W37 U35:W35" xr:uid="{15A81379-B9C0-4917-BAAF-E0F06135D18A}">
      <formula1>"　,満たす,満たさない"</formula1>
    </dataValidation>
    <dataValidation type="list" allowBlank="1" showInputMessage="1" showErrorMessage="1" sqref="U38:W38 U36:W36" xr:uid="{331D282B-195B-4BE8-A6AE-ED42F4BBB400}">
      <formula1>"　,継続して調達する"</formula1>
    </dataValidation>
    <dataValidation type="list" allowBlank="1" showInputMessage="1" showErrorMessage="1" sqref="S2" xr:uid="{00000000-0002-0000-0200-000001000000}">
      <formula1>"　,○"</formula1>
    </dataValidation>
    <dataValidation type="list" allowBlank="1" showInputMessage="1" showErrorMessage="1" sqref="L2" xr:uid="{2B16411F-0352-4D83-8ABA-1C55F73E779A}">
      <formula1>"　,○"</formula1>
    </dataValidation>
  </dataValidations>
  <printOptions horizontalCentered="1"/>
  <pageMargins left="0.31496062992125984" right="0.31496062992125984" top="0.59055118110236227" bottom="0.59055118110236227" header="0.11811023622047245" footer="0.19685039370078741"/>
  <pageSetup paperSize="9" scale="90" fitToHeight="0" orientation="portrait" r:id="rId1"/>
  <headerFooter>
    <oddFooter>&amp;L2025年度版</oddFooter>
  </headerFooter>
  <rowBreaks count="1" manualBreakCount="1">
    <brk id="52" max="24" man="1"/>
  </rowBreaks>
  <ignoredErrors>
    <ignoredError sqref="K22 K24:K25 K27:K30 K32 K48 K50:K51 E72 E82 Q23 K3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G82"/>
  <sheetViews>
    <sheetView showGridLines="0" view="pageBreakPreview" zoomScaleNormal="115" zoomScaleSheetLayoutView="100" workbookViewId="0">
      <selection activeCell="Q75" sqref="Q75:X75"/>
    </sheetView>
  </sheetViews>
  <sheetFormatPr defaultColWidth="8.58203125" defaultRowHeight="18"/>
  <cols>
    <col min="1" max="1" width="0.58203125" style="1" customWidth="1"/>
    <col min="2" max="2" width="12" style="7" customWidth="1"/>
    <col min="3" max="4" width="11.08203125" style="7" customWidth="1"/>
    <col min="5" max="24" width="3.1640625" style="1" customWidth="1"/>
    <col min="25" max="25" width="1.33203125" style="1" customWidth="1"/>
    <col min="26" max="26" width="1.08203125" style="15" hidden="1" customWidth="1"/>
    <col min="27" max="27" width="11" style="1" hidden="1" customWidth="1"/>
    <col min="28" max="28" width="2.08203125" style="13" hidden="1" customWidth="1"/>
    <col min="29" max="29" width="3" style="1" hidden="1" customWidth="1"/>
    <col min="30" max="30" width="6.58203125" style="1" hidden="1" customWidth="1"/>
    <col min="31" max="31" width="6" style="1" hidden="1" customWidth="1"/>
    <col min="32" max="32" width="3.58203125" style="1" hidden="1" customWidth="1"/>
    <col min="33" max="34" width="3" style="1" hidden="1" customWidth="1"/>
    <col min="35" max="35" width="10.5" style="1" hidden="1" customWidth="1"/>
    <col min="36" max="36" width="2.08203125" style="13" hidden="1" customWidth="1"/>
    <col min="37" max="37" width="3" style="1" hidden="1" customWidth="1"/>
    <col min="38" max="38" width="4.58203125" style="1" hidden="1" customWidth="1"/>
    <col min="39" max="39" width="7.1640625" style="1" hidden="1" customWidth="1"/>
    <col min="40" max="40" width="11.58203125" style="1" hidden="1" customWidth="1"/>
    <col min="41" max="41" width="2.58203125" style="13" hidden="1" customWidth="1"/>
    <col min="42" max="42" width="3.58203125" style="1" hidden="1" customWidth="1"/>
    <col min="43" max="43" width="9" style="1" hidden="1" customWidth="1"/>
    <col min="44" max="44" width="12.6640625" style="1" hidden="1" customWidth="1"/>
    <col min="45" max="45" width="20.5" style="26" hidden="1" customWidth="1"/>
    <col min="46" max="46" width="7.1640625" style="13" hidden="1" customWidth="1"/>
    <col min="47" max="47" width="10.58203125" style="49" hidden="1" customWidth="1"/>
    <col min="48" max="48" width="6.08203125" style="1" hidden="1" customWidth="1"/>
    <col min="49" max="49" width="8.08203125" style="1" hidden="1" customWidth="1"/>
    <col min="50" max="50" width="2.08203125" style="1" hidden="1" customWidth="1"/>
    <col min="51" max="51" width="10.58203125" style="1" hidden="1" customWidth="1"/>
    <col min="52" max="52" width="6.5" style="1" hidden="1" customWidth="1"/>
    <col min="53" max="53" width="6.1640625" style="1" hidden="1" customWidth="1"/>
    <col min="54" max="54" width="3.58203125" style="1" hidden="1" customWidth="1"/>
    <col min="55" max="55" width="3" style="1" hidden="1" customWidth="1"/>
    <col min="56" max="58" width="8.58203125" style="1" hidden="1" customWidth="1"/>
    <col min="59" max="59" width="13.6640625" style="1" hidden="1" customWidth="1"/>
    <col min="60" max="16384" width="8.58203125" style="1"/>
  </cols>
  <sheetData>
    <row r="1" spans="1:59" ht="18.5" thickBot="1">
      <c r="A1" s="260"/>
      <c r="B1" s="264"/>
      <c r="C1" s="264"/>
      <c r="D1" s="264"/>
      <c r="E1" s="260"/>
      <c r="F1" s="260"/>
      <c r="G1" s="260"/>
      <c r="H1" s="260"/>
      <c r="I1" s="260"/>
      <c r="J1" s="260"/>
      <c r="K1" s="260"/>
      <c r="L1" s="260"/>
      <c r="M1" s="260"/>
      <c r="N1" s="260"/>
      <c r="O1" s="260"/>
      <c r="P1" s="260"/>
      <c r="Q1" s="260"/>
      <c r="R1" s="260"/>
      <c r="S1" s="260"/>
      <c r="T1" s="260"/>
      <c r="U1" s="260"/>
      <c r="V1" s="260"/>
      <c r="W1" s="260"/>
      <c r="X1" s="260"/>
      <c r="Y1" s="260"/>
      <c r="AA1" s="31" t="s">
        <v>12</v>
      </c>
      <c r="AC1" s="32"/>
      <c r="AD1" s="32"/>
      <c r="AE1" s="32"/>
      <c r="AF1" s="32"/>
      <c r="AG1" s="32"/>
      <c r="AH1" s="32"/>
      <c r="AI1" s="32"/>
      <c r="AJ1" s="54"/>
      <c r="AK1" s="32"/>
      <c r="AL1" s="32"/>
      <c r="AM1" s="32"/>
      <c r="AN1" s="32"/>
      <c r="AO1" s="54"/>
      <c r="AP1" s="32" t="s">
        <v>56</v>
      </c>
      <c r="AQ1" s="32"/>
      <c r="AR1" s="55"/>
      <c r="AS1" s="54"/>
      <c r="AT1" s="32"/>
      <c r="AU1" s="32"/>
      <c r="AV1" s="32"/>
      <c r="AW1" s="32"/>
      <c r="AX1" s="32"/>
      <c r="AY1" s="32"/>
      <c r="AZ1" s="32"/>
      <c r="BA1" s="32"/>
      <c r="BB1" s="32"/>
      <c r="BC1" s="32"/>
      <c r="BD1" s="32"/>
      <c r="BE1" s="32"/>
      <c r="BF1" s="32"/>
      <c r="BG1" s="56" t="s">
        <v>13</v>
      </c>
    </row>
    <row r="2" spans="1:59" ht="15.75" customHeight="1" thickBot="1">
      <c r="A2" s="261" t="s">
        <v>193</v>
      </c>
      <c r="B2" s="264"/>
      <c r="C2" s="264"/>
      <c r="D2" s="264"/>
      <c r="E2" s="260"/>
      <c r="F2" s="260"/>
      <c r="G2" s="260"/>
      <c r="H2" s="260"/>
      <c r="I2" s="260"/>
      <c r="J2" s="260"/>
      <c r="K2" s="260"/>
      <c r="L2" s="260"/>
      <c r="M2" s="260"/>
      <c r="N2" s="260"/>
      <c r="O2" s="264" t="s">
        <v>19</v>
      </c>
      <c r="P2" s="277"/>
      <c r="Q2" s="277"/>
      <c r="R2" s="267"/>
      <c r="S2" s="91" t="s">
        <v>273</v>
      </c>
      <c r="T2" s="92"/>
      <c r="U2" s="92"/>
      <c r="V2" s="92"/>
      <c r="W2" s="92"/>
      <c r="X2" s="93"/>
      <c r="Y2" s="260"/>
      <c r="AA2" s="57"/>
      <c r="AB2" s="58"/>
      <c r="AN2" s="39"/>
      <c r="AO2" s="13">
        <f>IF($S$2=AN2,0,0)</f>
        <v>0</v>
      </c>
      <c r="AP2" s="1">
        <v>0</v>
      </c>
      <c r="AR2" s="1" t="s">
        <v>18</v>
      </c>
    </row>
    <row r="3" spans="1:59" ht="15.75" customHeight="1" thickBot="1">
      <c r="A3" s="260"/>
      <c r="B3" s="502" t="s">
        <v>75</v>
      </c>
      <c r="C3" s="503"/>
      <c r="D3" s="503"/>
      <c r="E3" s="504"/>
      <c r="F3" s="504"/>
      <c r="G3" s="504"/>
      <c r="H3" s="504"/>
      <c r="I3" s="504"/>
      <c r="J3" s="503"/>
      <c r="K3" s="503"/>
      <c r="L3" s="503"/>
      <c r="M3" s="503"/>
      <c r="N3" s="503"/>
      <c r="O3" s="503"/>
      <c r="P3" s="505"/>
      <c r="Q3" s="505"/>
      <c r="R3" s="505"/>
      <c r="S3" s="505"/>
      <c r="T3" s="505"/>
      <c r="U3" s="506"/>
      <c r="V3" s="506"/>
      <c r="W3" s="506"/>
      <c r="X3" s="507"/>
      <c r="Y3" s="260"/>
      <c r="AA3" s="39" t="s">
        <v>3</v>
      </c>
      <c r="AB3" s="13" t="e">
        <f>IF(#REF!=AA3,1,0)</f>
        <v>#REF!</v>
      </c>
      <c r="AC3" s="1">
        <v>1</v>
      </c>
      <c r="AE3" s="40" t="s">
        <v>0</v>
      </c>
      <c r="AF3" s="13">
        <f>IF(U3=AE3,1,0)</f>
        <v>0</v>
      </c>
      <c r="AG3" s="1">
        <v>1</v>
      </c>
      <c r="AI3" s="39"/>
      <c r="AJ3" s="13">
        <v>0</v>
      </c>
      <c r="AK3" s="1">
        <v>0</v>
      </c>
      <c r="AN3" s="41" t="s">
        <v>20</v>
      </c>
      <c r="AO3" s="13">
        <f>IF($S$2=AN3,3,0)</f>
        <v>0</v>
      </c>
      <c r="AP3" s="1">
        <v>3</v>
      </c>
      <c r="AQ3" s="26"/>
      <c r="AZ3" s="1" t="str">
        <f>B3</f>
        <v>（１）建築物外皮の熱負荷抑制</v>
      </c>
    </row>
    <row r="4" spans="1:59" ht="15.75" customHeight="1" thickBot="1">
      <c r="A4" s="260"/>
      <c r="B4" s="308" t="s">
        <v>252</v>
      </c>
      <c r="C4" s="309"/>
      <c r="D4" s="508"/>
      <c r="E4" s="91"/>
      <c r="F4" s="92"/>
      <c r="G4" s="92"/>
      <c r="H4" s="92"/>
      <c r="I4" s="93"/>
      <c r="J4" s="509"/>
      <c r="K4" s="510"/>
      <c r="L4" s="510"/>
      <c r="M4" s="510"/>
      <c r="N4" s="287"/>
      <c r="O4" s="287"/>
      <c r="P4" s="287"/>
      <c r="Q4" s="287"/>
      <c r="R4" s="287"/>
      <c r="S4" s="287"/>
      <c r="T4" s="287"/>
      <c r="U4" s="287"/>
      <c r="V4" s="287"/>
      <c r="W4" s="287"/>
      <c r="X4" s="288"/>
      <c r="Y4" s="260"/>
      <c r="AA4" s="41" t="s">
        <v>4</v>
      </c>
      <c r="AB4" s="13" t="e">
        <f>IF(#REF!=AA4,2,0)</f>
        <v>#REF!</v>
      </c>
      <c r="AC4" s="1">
        <v>2</v>
      </c>
      <c r="AE4" s="40" t="s">
        <v>1</v>
      </c>
      <c r="AF4" s="13">
        <f>IF(U3=AE4,2,0)</f>
        <v>0</v>
      </c>
      <c r="AG4" s="1">
        <v>2</v>
      </c>
      <c r="AI4" s="41" t="s">
        <v>8</v>
      </c>
      <c r="AJ4" s="13">
        <f>IF($E$4=AI4,1,0)</f>
        <v>0</v>
      </c>
      <c r="AK4" s="1">
        <v>1</v>
      </c>
      <c r="AN4" s="41" t="s">
        <v>21</v>
      </c>
      <c r="AO4" s="13">
        <f>IF($S$2=AN4,4,0)</f>
        <v>0</v>
      </c>
      <c r="AP4" s="1">
        <v>4</v>
      </c>
      <c r="AS4" s="59" t="s">
        <v>53</v>
      </c>
      <c r="AT4" s="60">
        <f>E5</f>
        <v>0</v>
      </c>
      <c r="AU4" s="61" t="s">
        <v>15</v>
      </c>
      <c r="AZ4" s="1" t="s">
        <v>14</v>
      </c>
    </row>
    <row r="5" spans="1:59" ht="15.75" customHeight="1" thickBot="1">
      <c r="A5" s="279"/>
      <c r="B5" s="450" t="s">
        <v>253</v>
      </c>
      <c r="C5" s="451"/>
      <c r="D5" s="451"/>
      <c r="E5" s="167"/>
      <c r="F5" s="168"/>
      <c r="G5" s="169"/>
      <c r="H5" s="328"/>
      <c r="I5" s="406"/>
      <c r="J5" s="342"/>
      <c r="K5" s="342"/>
      <c r="L5" s="342"/>
      <c r="M5" s="342"/>
      <c r="N5" s="511"/>
      <c r="O5" s="511"/>
      <c r="P5" s="511"/>
      <c r="Q5" s="496"/>
      <c r="R5" s="496"/>
      <c r="S5" s="510"/>
      <c r="T5" s="260"/>
      <c r="U5" s="260"/>
      <c r="V5" s="260"/>
      <c r="W5" s="260"/>
      <c r="X5" s="279"/>
      <c r="Y5" s="260"/>
      <c r="AA5" s="12" t="s">
        <v>55</v>
      </c>
      <c r="AB5" s="13" t="e">
        <f>IF(#REF!=AA5,4,0)</f>
        <v>#REF!</v>
      </c>
      <c r="AC5" s="1">
        <v>4</v>
      </c>
      <c r="AE5" s="46" t="s">
        <v>2</v>
      </c>
      <c r="AF5" s="13">
        <f>IF(U3=AE5,3,0)</f>
        <v>0</v>
      </c>
      <c r="AG5" s="1">
        <v>3</v>
      </c>
      <c r="AI5" s="12" t="s">
        <v>7</v>
      </c>
      <c r="AJ5" s="13">
        <f>IF($E$4=AI5,2,0)</f>
        <v>0</v>
      </c>
      <c r="AK5" s="1">
        <v>2</v>
      </c>
      <c r="AN5" s="41" t="s">
        <v>22</v>
      </c>
      <c r="AO5" s="13">
        <f>IF($S$2=AN5,5,0)</f>
        <v>0</v>
      </c>
      <c r="AP5" s="1">
        <v>5</v>
      </c>
      <c r="AR5" s="26"/>
      <c r="AZ5" s="45" t="s">
        <v>0</v>
      </c>
      <c r="BA5" s="6" t="e">
        <f>IF(SUM(#REF!)=0,1,0)</f>
        <v>#REF!</v>
      </c>
    </row>
    <row r="6" spans="1:59" ht="15.75" customHeight="1" thickBot="1">
      <c r="A6" s="279"/>
      <c r="B6" s="462" t="s">
        <v>82</v>
      </c>
      <c r="C6" s="234"/>
      <c r="D6" s="234"/>
      <c r="E6" s="164"/>
      <c r="F6" s="165"/>
      <c r="G6" s="166"/>
      <c r="H6" s="512" t="s">
        <v>64</v>
      </c>
      <c r="I6" s="300"/>
      <c r="J6" s="232"/>
      <c r="K6" s="322"/>
      <c r="L6" s="322"/>
      <c r="M6" s="322"/>
      <c r="N6" s="322"/>
      <c r="O6" s="322"/>
      <c r="P6" s="322"/>
      <c r="Q6" s="322"/>
      <c r="R6" s="322"/>
      <c r="S6" s="295"/>
      <c r="T6" s="295"/>
      <c r="U6" s="295"/>
      <c r="V6" s="295"/>
      <c r="W6" s="295"/>
      <c r="X6" s="469"/>
      <c r="Y6" s="260"/>
      <c r="AN6" s="12" t="s">
        <v>17</v>
      </c>
      <c r="AO6" s="13">
        <f>IF($S$2=AN6,9,0)</f>
        <v>0</v>
      </c>
      <c r="AP6" s="1">
        <v>9</v>
      </c>
      <c r="AR6" s="26"/>
    </row>
    <row r="7" spans="1:59" ht="15.75" customHeight="1" thickBot="1">
      <c r="A7" s="279"/>
      <c r="B7" s="462" t="s">
        <v>83</v>
      </c>
      <c r="C7" s="234"/>
      <c r="D7" s="234"/>
      <c r="E7" s="164"/>
      <c r="F7" s="165"/>
      <c r="G7" s="166"/>
      <c r="H7" s="512" t="s">
        <v>64</v>
      </c>
      <c r="I7" s="300"/>
      <c r="J7" s="232"/>
      <c r="K7" s="322"/>
      <c r="L7" s="322"/>
      <c r="M7" s="322"/>
      <c r="N7" s="322"/>
      <c r="O7" s="322"/>
      <c r="P7" s="322"/>
      <c r="Q7" s="322"/>
      <c r="R7" s="323"/>
      <c r="S7" s="295"/>
      <c r="T7" s="295"/>
      <c r="U7" s="295"/>
      <c r="V7" s="295"/>
      <c r="W7" s="295"/>
      <c r="X7" s="469"/>
      <c r="Y7" s="260"/>
      <c r="AN7" s="1" t="s">
        <v>54</v>
      </c>
      <c r="AO7" s="13" t="str">
        <f>IF(SUM(AO2:AO6)=0,"",(SUM(AO2:AO6)))</f>
        <v/>
      </c>
      <c r="AR7" s="26"/>
    </row>
    <row r="8" spans="1:59" ht="15.75" customHeight="1" thickBot="1">
      <c r="A8" s="279"/>
      <c r="B8" s="462" t="s">
        <v>84</v>
      </c>
      <c r="C8" s="234"/>
      <c r="D8" s="513"/>
      <c r="E8" s="167"/>
      <c r="F8" s="168"/>
      <c r="G8" s="169"/>
      <c r="H8" s="512" t="s">
        <v>64</v>
      </c>
      <c r="I8" s="300"/>
      <c r="J8" s="232"/>
      <c r="K8" s="322"/>
      <c r="L8" s="323"/>
      <c r="M8" s="323"/>
      <c r="N8" s="323"/>
      <c r="O8" s="323"/>
      <c r="P8" s="323"/>
      <c r="Q8" s="323"/>
      <c r="R8" s="323"/>
      <c r="S8" s="278"/>
      <c r="T8" s="278"/>
      <c r="U8" s="278"/>
      <c r="V8" s="278"/>
      <c r="W8" s="278"/>
      <c r="X8" s="315"/>
      <c r="Y8" s="260"/>
    </row>
    <row r="9" spans="1:59" ht="15.75" customHeight="1" thickBot="1">
      <c r="A9" s="279"/>
      <c r="B9" s="297" t="s">
        <v>85</v>
      </c>
      <c r="C9" s="262"/>
      <c r="D9" s="262"/>
      <c r="E9" s="158"/>
      <c r="F9" s="159"/>
      <c r="G9" s="160"/>
      <c r="H9" s="302" t="s">
        <v>6</v>
      </c>
      <c r="I9" s="303"/>
      <c r="J9" s="436"/>
      <c r="K9" s="322"/>
      <c r="L9" s="322"/>
      <c r="M9" s="322"/>
      <c r="N9" s="322"/>
      <c r="O9" s="322"/>
      <c r="P9" s="322"/>
      <c r="Q9" s="322"/>
      <c r="R9" s="322"/>
      <c r="S9" s="295"/>
      <c r="T9" s="295"/>
      <c r="U9" s="295"/>
      <c r="V9" s="295"/>
      <c r="W9" s="295"/>
      <c r="X9" s="469"/>
      <c r="Y9" s="260"/>
    </row>
    <row r="10" spans="1:59" ht="8.25" customHeight="1" thickBot="1">
      <c r="A10" s="260"/>
      <c r="B10" s="234"/>
      <c r="C10" s="234"/>
      <c r="D10" s="234"/>
      <c r="E10" s="262"/>
      <c r="F10" s="234"/>
      <c r="G10" s="234"/>
      <c r="H10" s="234"/>
      <c r="I10" s="234"/>
      <c r="J10" s="234"/>
      <c r="K10" s="234"/>
      <c r="L10" s="234"/>
      <c r="M10" s="234"/>
      <c r="N10" s="234"/>
      <c r="O10" s="234"/>
      <c r="P10" s="451"/>
      <c r="Q10" s="451"/>
      <c r="R10" s="451"/>
      <c r="S10" s="451"/>
      <c r="T10" s="451"/>
      <c r="U10" s="451"/>
      <c r="V10" s="451"/>
      <c r="W10" s="451"/>
      <c r="X10" s="514"/>
      <c r="Y10" s="260"/>
      <c r="AF10" s="13"/>
      <c r="AS10" s="50"/>
    </row>
    <row r="11" spans="1:59" ht="15.75" customHeight="1" thickBot="1">
      <c r="A11" s="260"/>
      <c r="B11" s="502" t="s">
        <v>86</v>
      </c>
      <c r="C11" s="503"/>
      <c r="D11" s="503"/>
      <c r="E11" s="504"/>
      <c r="F11" s="504"/>
      <c r="G11" s="504"/>
      <c r="H11" s="504"/>
      <c r="I11" s="504"/>
      <c r="J11" s="503"/>
      <c r="K11" s="503"/>
      <c r="L11" s="503"/>
      <c r="M11" s="503"/>
      <c r="N11" s="503"/>
      <c r="O11" s="503"/>
      <c r="P11" s="515"/>
      <c r="Q11" s="515"/>
      <c r="R11" s="515"/>
      <c r="S11" s="515"/>
      <c r="T11" s="515"/>
      <c r="U11" s="503"/>
      <c r="V11" s="503"/>
      <c r="W11" s="503"/>
      <c r="X11" s="516"/>
      <c r="Y11" s="260"/>
      <c r="AA11" s="39" t="s">
        <v>3</v>
      </c>
      <c r="AB11" s="13">
        <f>IF(AA15=AA11,1,0)</f>
        <v>1</v>
      </c>
      <c r="AC11" s="1">
        <v>1</v>
      </c>
      <c r="AE11" s="40" t="s">
        <v>0</v>
      </c>
      <c r="AF11" s="13">
        <f>IF(U11=AE11,1,0)</f>
        <v>0</v>
      </c>
      <c r="AG11" s="1">
        <v>1</v>
      </c>
      <c r="AI11" s="39"/>
      <c r="AJ11" s="13">
        <v>0</v>
      </c>
      <c r="AK11" s="1">
        <v>0</v>
      </c>
      <c r="AQ11" s="1">
        <f>U11</f>
        <v>0</v>
      </c>
      <c r="AZ11" s="1" t="str">
        <f>B11</f>
        <v>（２）設備システムの高効率化</v>
      </c>
      <c r="BD11" s="62" t="s">
        <v>23</v>
      </c>
      <c r="BE11" s="63"/>
    </row>
    <row r="12" spans="1:59" ht="15.75" customHeight="1" thickBot="1">
      <c r="A12" s="260"/>
      <c r="B12" s="308" t="s">
        <v>254</v>
      </c>
      <c r="C12" s="309"/>
      <c r="D12" s="508"/>
      <c r="E12" s="91"/>
      <c r="F12" s="92"/>
      <c r="G12" s="92"/>
      <c r="H12" s="92"/>
      <c r="I12" s="93"/>
      <c r="J12" s="287"/>
      <c r="K12" s="287"/>
      <c r="L12" s="287"/>
      <c r="M12" s="287"/>
      <c r="N12" s="287"/>
      <c r="O12" s="287"/>
      <c r="P12" s="287"/>
      <c r="Q12" s="287"/>
      <c r="R12" s="287"/>
      <c r="S12" s="287"/>
      <c r="T12" s="287"/>
      <c r="U12" s="287"/>
      <c r="V12" s="287"/>
      <c r="W12" s="287"/>
      <c r="X12" s="288"/>
      <c r="Y12" s="260"/>
      <c r="AA12" s="41" t="s">
        <v>4</v>
      </c>
      <c r="AB12" s="13">
        <f>IF(AA15=AA12,2,0)</f>
        <v>0</v>
      </c>
      <c r="AC12" s="1">
        <v>2</v>
      </c>
      <c r="AE12" s="40" t="s">
        <v>1</v>
      </c>
      <c r="AF12" s="13">
        <f>IF(U11=AE12,2,0)</f>
        <v>0</v>
      </c>
      <c r="AG12" s="1">
        <v>2</v>
      </c>
      <c r="AI12" s="41" t="s">
        <v>8</v>
      </c>
      <c r="AJ12" s="13">
        <f>IF(E12=AI12,1,0)</f>
        <v>0</v>
      </c>
      <c r="AK12" s="1">
        <v>1</v>
      </c>
      <c r="AQ12" s="1" t="s">
        <v>16</v>
      </c>
      <c r="AR12" s="64">
        <f>E13</f>
        <v>0</v>
      </c>
      <c r="AZ12" s="1" t="s">
        <v>14</v>
      </c>
      <c r="BD12" s="65" t="s">
        <v>24</v>
      </c>
      <c r="BE12" s="66" t="e">
        <f>#REF!</f>
        <v>#REF!</v>
      </c>
    </row>
    <row r="13" spans="1:59" ht="15.75" customHeight="1" thickBot="1">
      <c r="A13" s="260"/>
      <c r="B13" s="450" t="s">
        <v>255</v>
      </c>
      <c r="C13" s="264"/>
      <c r="D13" s="264"/>
      <c r="E13" s="167"/>
      <c r="F13" s="168"/>
      <c r="G13" s="169"/>
      <c r="H13" s="328"/>
      <c r="I13" s="406"/>
      <c r="J13" s="342"/>
      <c r="K13" s="342"/>
      <c r="L13" s="342"/>
      <c r="M13" s="342"/>
      <c r="N13" s="511"/>
      <c r="O13" s="511"/>
      <c r="P13" s="511"/>
      <c r="Q13" s="496"/>
      <c r="R13" s="496"/>
      <c r="S13" s="510"/>
      <c r="T13" s="510"/>
      <c r="U13" s="510"/>
      <c r="V13" s="510"/>
      <c r="W13" s="510"/>
      <c r="X13" s="517"/>
      <c r="Y13" s="260"/>
      <c r="AA13" s="12" t="s">
        <v>55</v>
      </c>
      <c r="AB13" s="13">
        <f>IF(AA15=AA13,4,0)</f>
        <v>0</v>
      </c>
      <c r="AC13" s="1">
        <v>4</v>
      </c>
      <c r="AE13" s="46" t="s">
        <v>2</v>
      </c>
      <c r="AF13" s="13">
        <f>IF(U11=AE13,3,0)</f>
        <v>0</v>
      </c>
      <c r="AG13" s="1">
        <v>3</v>
      </c>
      <c r="AI13" s="12" t="s">
        <v>7</v>
      </c>
      <c r="AJ13" s="13">
        <f>IF(E12=AI13,2,0)</f>
        <v>0</v>
      </c>
      <c r="AK13" s="1">
        <v>2</v>
      </c>
      <c r="AZ13" s="45" t="s">
        <v>0</v>
      </c>
      <c r="BA13" s="6" t="e">
        <f>IF(SUM(BA14:BA15)=0,1,0)</f>
        <v>#REF!</v>
      </c>
      <c r="BD13" s="65" t="s">
        <v>25</v>
      </c>
      <c r="BE13" s="66" t="e">
        <f>#REF!</f>
        <v>#REF!</v>
      </c>
    </row>
    <row r="14" spans="1:59" ht="15.75" customHeight="1" thickBot="1">
      <c r="A14" s="260"/>
      <c r="B14" s="306" t="s">
        <v>62</v>
      </c>
      <c r="C14" s="264"/>
      <c r="D14" s="264"/>
      <c r="E14" s="155"/>
      <c r="F14" s="156"/>
      <c r="G14" s="157"/>
      <c r="H14" s="300" t="s">
        <v>9</v>
      </c>
      <c r="I14" s="346"/>
      <c r="J14" s="306"/>
      <c r="K14" s="518"/>
      <c r="L14" s="518"/>
      <c r="M14" s="518"/>
      <c r="N14" s="518"/>
      <c r="O14" s="518"/>
      <c r="P14" s="518"/>
      <c r="Q14" s="518"/>
      <c r="R14" s="518"/>
      <c r="S14" s="260"/>
      <c r="T14" s="260"/>
      <c r="U14" s="260"/>
      <c r="V14" s="260"/>
      <c r="W14" s="260"/>
      <c r="X14" s="279"/>
      <c r="Y14" s="260"/>
      <c r="AA14" s="1" t="s">
        <v>54</v>
      </c>
      <c r="AB14" s="13">
        <f>SUM(AB11:AB13)</f>
        <v>1</v>
      </c>
      <c r="AE14" s="1" t="s">
        <v>54</v>
      </c>
      <c r="AF14" s="13" t="str">
        <f>IF(SUM(AF11:AF13)=0,"",(SUM(AF11:AF13)))</f>
        <v/>
      </c>
      <c r="AI14" s="1" t="s">
        <v>54</v>
      </c>
      <c r="AJ14" s="13" t="str">
        <f>IF(SUM(AJ11:AJ13)=0,"",(SUM(AJ11:AJ13)))</f>
        <v/>
      </c>
      <c r="AZ14" s="19" t="s">
        <v>1</v>
      </c>
      <c r="BA14" s="2" t="e">
        <f>IF(#REF!="",0,IF(AND(E13&gt;=20,E13&lt;#REF!),1,0))</f>
        <v>#REF!</v>
      </c>
      <c r="BD14" s="65" t="s">
        <v>26</v>
      </c>
      <c r="BE14" s="66" t="e">
        <f>#REF!</f>
        <v>#REF!</v>
      </c>
    </row>
    <row r="15" spans="1:59" ht="15.75" customHeight="1" thickBot="1">
      <c r="A15" s="260"/>
      <c r="B15" s="297" t="s">
        <v>63</v>
      </c>
      <c r="C15" s="262"/>
      <c r="D15" s="263"/>
      <c r="E15" s="161"/>
      <c r="F15" s="162"/>
      <c r="G15" s="163"/>
      <c r="H15" s="300" t="s">
        <v>9</v>
      </c>
      <c r="I15" s="346"/>
      <c r="J15" s="297"/>
      <c r="K15" s="519"/>
      <c r="L15" s="519"/>
      <c r="M15" s="519"/>
      <c r="N15" s="519"/>
      <c r="O15" s="519"/>
      <c r="P15" s="519"/>
      <c r="Q15" s="519"/>
      <c r="R15" s="519"/>
      <c r="S15" s="277"/>
      <c r="T15" s="277"/>
      <c r="U15" s="277"/>
      <c r="V15" s="277"/>
      <c r="W15" s="277"/>
      <c r="X15" s="304"/>
      <c r="Y15" s="260"/>
      <c r="AA15" s="152" t="s">
        <v>3</v>
      </c>
      <c r="AB15" s="153"/>
      <c r="AC15" s="153"/>
      <c r="AD15" s="153"/>
      <c r="AE15" s="154"/>
      <c r="AZ15" s="47" t="s">
        <v>2</v>
      </c>
      <c r="BA15" s="3">
        <f>IF(E13="",0,IF(E13&gt;=#REF!,1,0))</f>
        <v>0</v>
      </c>
      <c r="BD15" s="67" t="s">
        <v>27</v>
      </c>
      <c r="BE15" s="68" t="e">
        <f>SUM(BE12:BE14)</f>
        <v>#REF!</v>
      </c>
    </row>
    <row r="16" spans="1:59" ht="8.25" customHeight="1">
      <c r="A16" s="260"/>
      <c r="B16" s="264"/>
      <c r="C16" s="264"/>
      <c r="D16" s="264"/>
      <c r="E16" s="260"/>
      <c r="F16" s="260"/>
      <c r="G16" s="260"/>
      <c r="H16" s="260"/>
      <c r="I16" s="260"/>
      <c r="J16" s="260"/>
      <c r="K16" s="260"/>
      <c r="L16" s="260"/>
      <c r="M16" s="260"/>
      <c r="N16" s="260"/>
      <c r="O16" s="260"/>
      <c r="P16" s="260"/>
      <c r="Q16" s="260"/>
      <c r="R16" s="260"/>
      <c r="S16" s="260"/>
      <c r="T16" s="260"/>
      <c r="U16" s="260"/>
      <c r="V16" s="260"/>
      <c r="W16" s="260"/>
      <c r="X16" s="260"/>
      <c r="Y16" s="260"/>
      <c r="AF16" s="13"/>
    </row>
    <row r="17" spans="1:53" ht="15.75" customHeight="1" thickBot="1">
      <c r="A17" s="260"/>
      <c r="B17" s="502" t="s">
        <v>107</v>
      </c>
      <c r="C17" s="520"/>
      <c r="D17" s="520"/>
      <c r="E17" s="521"/>
      <c r="F17" s="521"/>
      <c r="G17" s="521"/>
      <c r="H17" s="521"/>
      <c r="I17" s="521"/>
      <c r="J17" s="515"/>
      <c r="K17" s="515"/>
      <c r="L17" s="515"/>
      <c r="M17" s="515"/>
      <c r="N17" s="515"/>
      <c r="O17" s="515"/>
      <c r="P17" s="515"/>
      <c r="Q17" s="515"/>
      <c r="R17" s="515"/>
      <c r="S17" s="515"/>
      <c r="T17" s="515"/>
      <c r="U17" s="515"/>
      <c r="V17" s="515"/>
      <c r="W17" s="515"/>
      <c r="X17" s="522"/>
      <c r="Y17" s="260"/>
      <c r="Z17" s="1"/>
      <c r="AB17" s="1"/>
      <c r="AJ17" s="1"/>
      <c r="AN17" s="26"/>
      <c r="AO17" s="26"/>
      <c r="AP17" s="26"/>
      <c r="AQ17" s="26"/>
      <c r="AR17" s="26"/>
      <c r="AT17" s="1"/>
      <c r="AU17" s="26"/>
      <c r="AW17" s="49"/>
      <c r="BA17" s="9"/>
    </row>
    <row r="18" spans="1:53" ht="15.75" customHeight="1" thickBot="1">
      <c r="A18" s="260"/>
      <c r="B18" s="350" t="s">
        <v>127</v>
      </c>
      <c r="C18" s="351"/>
      <c r="D18" s="351"/>
      <c r="E18" s="352"/>
      <c r="F18" s="352"/>
      <c r="G18" s="352"/>
      <c r="H18" s="352"/>
      <c r="I18" s="352"/>
      <c r="J18" s="353"/>
      <c r="K18" s="121"/>
      <c r="L18" s="122"/>
      <c r="M18" s="122"/>
      <c r="N18" s="122"/>
      <c r="O18" s="123"/>
      <c r="P18" s="354" t="s">
        <v>128</v>
      </c>
      <c r="Q18" s="355"/>
      <c r="R18" s="355"/>
      <c r="S18" s="355"/>
      <c r="T18" s="355"/>
      <c r="U18" s="355"/>
      <c r="V18" s="355"/>
      <c r="W18" s="355"/>
      <c r="X18" s="356"/>
      <c r="Y18" s="260"/>
      <c r="Z18" s="1"/>
      <c r="AB18" s="1"/>
      <c r="AJ18" s="1"/>
      <c r="AN18" s="26"/>
      <c r="AO18" s="26"/>
      <c r="AP18" s="26"/>
      <c r="AQ18" s="26"/>
      <c r="AR18" s="26"/>
      <c r="AT18" s="1"/>
      <c r="AU18" s="26"/>
      <c r="AW18" s="49"/>
      <c r="BA18" s="9"/>
    </row>
    <row r="19" spans="1:53" ht="15.75" customHeight="1" thickBot="1">
      <c r="A19" s="260"/>
      <c r="B19" s="357" t="s">
        <v>129</v>
      </c>
      <c r="C19" s="358"/>
      <c r="D19" s="358"/>
      <c r="E19" s="359"/>
      <c r="F19" s="359"/>
      <c r="G19" s="359"/>
      <c r="H19" s="359"/>
      <c r="I19" s="359"/>
      <c r="J19" s="360"/>
      <c r="K19" s="361">
        <f>ROUNDDOWN(K18*0.05,2)</f>
        <v>0</v>
      </c>
      <c r="L19" s="362"/>
      <c r="M19" s="362"/>
      <c r="N19" s="362"/>
      <c r="O19" s="363"/>
      <c r="P19" s="366" t="s">
        <v>219</v>
      </c>
      <c r="Q19" s="365" t="s">
        <v>220</v>
      </c>
      <c r="R19" s="365"/>
      <c r="S19" s="365"/>
      <c r="T19" s="365"/>
      <c r="U19" s="365"/>
      <c r="V19" s="365"/>
      <c r="W19" s="260"/>
      <c r="X19" s="279"/>
      <c r="Y19" s="260"/>
      <c r="Z19" s="1"/>
      <c r="AB19" s="1"/>
      <c r="AJ19" s="1"/>
      <c r="AN19" s="26"/>
      <c r="AO19" s="26"/>
      <c r="AP19" s="26"/>
      <c r="AQ19" s="26"/>
      <c r="AR19" s="26"/>
      <c r="AT19" s="1"/>
      <c r="AU19" s="26"/>
      <c r="AW19" s="49"/>
      <c r="BA19" s="9"/>
    </row>
    <row r="20" spans="1:53" ht="15.75" customHeight="1" thickBot="1">
      <c r="A20" s="260"/>
      <c r="B20" s="357" t="s">
        <v>130</v>
      </c>
      <c r="C20" s="358"/>
      <c r="D20" s="358"/>
      <c r="E20" s="359"/>
      <c r="F20" s="359"/>
      <c r="G20" s="359"/>
      <c r="H20" s="359"/>
      <c r="I20" s="359"/>
      <c r="J20" s="358"/>
      <c r="K20" s="121"/>
      <c r="L20" s="122"/>
      <c r="M20" s="122"/>
      <c r="N20" s="122"/>
      <c r="O20" s="123"/>
      <c r="P20" s="366" t="s">
        <v>128</v>
      </c>
      <c r="Q20" s="367" t="str">
        <f>IF(K20&gt;10000,"10,000㎡超",IF(K20&gt;=5000,"5,000㎡以上10,000㎡以下",IF(K20&gt;=2000,"2,000㎡以上5,000㎡未満",IF(K20&lt;2000,"2,000㎡未満"))))</f>
        <v>2,000㎡未満</v>
      </c>
      <c r="R20" s="367"/>
      <c r="S20" s="367"/>
      <c r="T20" s="367"/>
      <c r="U20" s="367"/>
      <c r="V20" s="367"/>
      <c r="W20" s="260"/>
      <c r="X20" s="279"/>
      <c r="Y20" s="260"/>
      <c r="Z20" s="1"/>
      <c r="AB20" s="1"/>
      <c r="AJ20" s="1"/>
      <c r="AN20" s="26"/>
      <c r="AO20" s="26"/>
      <c r="AP20" s="26"/>
      <c r="AQ20" s="26"/>
      <c r="AR20" s="26"/>
      <c r="AT20" s="1"/>
      <c r="AU20" s="26"/>
      <c r="AW20" s="49"/>
      <c r="BA20" s="9"/>
    </row>
    <row r="21" spans="1:53" ht="15.75" customHeight="1">
      <c r="A21" s="260"/>
      <c r="B21" s="357" t="s">
        <v>131</v>
      </c>
      <c r="C21" s="358"/>
      <c r="D21" s="358"/>
      <c r="E21" s="359"/>
      <c r="F21" s="359"/>
      <c r="G21" s="359"/>
      <c r="H21" s="359"/>
      <c r="I21" s="359"/>
      <c r="J21" s="358"/>
      <c r="K21" s="368">
        <f>IF(K20&gt;10000,36,IF(K20&gt;=5000,18,IF(K20&gt;=2000,9,IF(K20&lt;2000,0))))</f>
        <v>0</v>
      </c>
      <c r="L21" s="369"/>
      <c r="M21" s="369"/>
      <c r="N21" s="369"/>
      <c r="O21" s="370"/>
      <c r="P21" s="371" t="s">
        <v>123</v>
      </c>
      <c r="Q21" s="372"/>
      <c r="R21" s="372"/>
      <c r="S21" s="287"/>
      <c r="T21" s="287"/>
      <c r="U21" s="260"/>
      <c r="V21" s="260"/>
      <c r="W21" s="260"/>
      <c r="X21" s="279"/>
      <c r="Y21" s="260"/>
      <c r="Z21" s="1"/>
      <c r="AB21" s="1"/>
      <c r="AJ21" s="1"/>
      <c r="AN21" s="26"/>
      <c r="AO21" s="26"/>
      <c r="AP21" s="26"/>
      <c r="AQ21" s="26"/>
      <c r="AR21" s="26"/>
      <c r="AT21" s="1"/>
      <c r="AU21" s="26"/>
      <c r="AW21" s="49"/>
      <c r="BA21" s="9"/>
    </row>
    <row r="22" spans="1:53" ht="15.75" customHeight="1" thickBot="1">
      <c r="A22" s="260"/>
      <c r="B22" s="357" t="s">
        <v>132</v>
      </c>
      <c r="C22" s="358"/>
      <c r="D22" s="358"/>
      <c r="E22" s="359"/>
      <c r="F22" s="359"/>
      <c r="G22" s="359"/>
      <c r="H22" s="359"/>
      <c r="I22" s="359"/>
      <c r="J22" s="358"/>
      <c r="K22" s="373">
        <f>IF(K20&gt;10000,12,IF(K20&gt;=5000,6,IF(K20&gt;=2000,3,IF(K20&lt;2000,0))))</f>
        <v>0</v>
      </c>
      <c r="L22" s="374"/>
      <c r="M22" s="374"/>
      <c r="N22" s="374"/>
      <c r="O22" s="375"/>
      <c r="P22" s="376" t="s">
        <v>123</v>
      </c>
      <c r="Q22" s="372"/>
      <c r="R22" s="372"/>
      <c r="S22" s="287"/>
      <c r="T22" s="287"/>
      <c r="U22" s="260"/>
      <c r="V22" s="260"/>
      <c r="W22" s="260"/>
      <c r="X22" s="279"/>
      <c r="Y22" s="260"/>
      <c r="Z22" s="1"/>
      <c r="AB22" s="1"/>
      <c r="AJ22" s="1"/>
      <c r="AN22" s="26"/>
      <c r="AO22" s="26"/>
      <c r="AP22" s="26"/>
      <c r="AQ22" s="26"/>
      <c r="AR22" s="26"/>
      <c r="AT22" s="1"/>
      <c r="AU22" s="26"/>
      <c r="AW22" s="49"/>
      <c r="BA22" s="9"/>
    </row>
    <row r="23" spans="1:53" ht="15.75" customHeight="1" thickBot="1">
      <c r="A23" s="260"/>
      <c r="B23" s="357" t="s">
        <v>133</v>
      </c>
      <c r="C23" s="358"/>
      <c r="D23" s="358"/>
      <c r="E23" s="359"/>
      <c r="F23" s="359"/>
      <c r="G23" s="359"/>
      <c r="H23" s="359"/>
      <c r="I23" s="359"/>
      <c r="J23" s="358"/>
      <c r="K23" s="121"/>
      <c r="L23" s="122"/>
      <c r="M23" s="122"/>
      <c r="N23" s="122"/>
      <c r="O23" s="123"/>
      <c r="P23" s="366" t="s">
        <v>128</v>
      </c>
      <c r="Q23" s="372"/>
      <c r="R23" s="372"/>
      <c r="S23" s="287"/>
      <c r="T23" s="287"/>
      <c r="U23" s="260"/>
      <c r="V23" s="260"/>
      <c r="W23" s="260"/>
      <c r="X23" s="279"/>
      <c r="Y23" s="260"/>
      <c r="Z23" s="1"/>
      <c r="AB23" s="1"/>
      <c r="AJ23" s="1"/>
      <c r="AN23" s="26"/>
      <c r="AO23" s="26"/>
      <c r="AP23" s="26"/>
      <c r="AQ23" s="26"/>
      <c r="AR23" s="26"/>
      <c r="AT23" s="1"/>
      <c r="AU23" s="26"/>
      <c r="AW23" s="49"/>
      <c r="BA23" s="9"/>
    </row>
    <row r="24" spans="1:53" ht="15.75" customHeight="1">
      <c r="A24" s="260"/>
      <c r="B24" s="357" t="s">
        <v>134</v>
      </c>
      <c r="C24" s="358"/>
      <c r="D24" s="358"/>
      <c r="E24" s="359"/>
      <c r="F24" s="359"/>
      <c r="G24" s="359"/>
      <c r="H24" s="359"/>
      <c r="I24" s="359"/>
      <c r="J24" s="358"/>
      <c r="K24" s="377">
        <f>K18-K23</f>
        <v>0</v>
      </c>
      <c r="L24" s="369"/>
      <c r="M24" s="369"/>
      <c r="N24" s="369"/>
      <c r="O24" s="370"/>
      <c r="P24" s="371" t="s">
        <v>135</v>
      </c>
      <c r="Q24" s="372"/>
      <c r="R24" s="372"/>
      <c r="S24" s="287"/>
      <c r="T24" s="287"/>
      <c r="U24" s="260"/>
      <c r="V24" s="260"/>
      <c r="W24" s="260"/>
      <c r="X24" s="279"/>
      <c r="Y24" s="260"/>
      <c r="Z24" s="1"/>
      <c r="AB24" s="1"/>
      <c r="AJ24" s="1"/>
      <c r="AN24" s="26"/>
      <c r="AO24" s="26"/>
      <c r="AP24" s="26"/>
      <c r="AQ24" s="26"/>
      <c r="AR24" s="26"/>
      <c r="AT24" s="1"/>
      <c r="AU24" s="26"/>
      <c r="AW24" s="49"/>
      <c r="BA24" s="9"/>
    </row>
    <row r="25" spans="1:53" ht="15.75" customHeight="1">
      <c r="A25" s="260"/>
      <c r="B25" s="357" t="s">
        <v>136</v>
      </c>
      <c r="C25" s="358"/>
      <c r="D25" s="358"/>
      <c r="E25" s="359"/>
      <c r="F25" s="359"/>
      <c r="G25" s="359"/>
      <c r="H25" s="359"/>
      <c r="I25" s="359"/>
      <c r="J25" s="358"/>
      <c r="K25" s="378">
        <f>IF(K19&lt;K24,K19,K24)</f>
        <v>0</v>
      </c>
      <c r="L25" s="379"/>
      <c r="M25" s="379"/>
      <c r="N25" s="379"/>
      <c r="O25" s="380"/>
      <c r="P25" s="364" t="s">
        <v>128</v>
      </c>
      <c r="Q25" s="372"/>
      <c r="R25" s="372"/>
      <c r="S25" s="287"/>
      <c r="T25" s="287"/>
      <c r="U25" s="260"/>
      <c r="V25" s="260"/>
      <c r="W25" s="260"/>
      <c r="X25" s="279"/>
      <c r="Y25" s="260"/>
      <c r="Z25" s="1"/>
      <c r="AB25" s="1"/>
      <c r="AJ25" s="1"/>
      <c r="AN25" s="26"/>
      <c r="AO25" s="26"/>
      <c r="AP25" s="26"/>
      <c r="AQ25" s="26"/>
      <c r="AR25" s="26"/>
      <c r="AT25" s="1"/>
      <c r="AU25" s="26"/>
      <c r="AW25" s="49"/>
      <c r="BA25" s="9"/>
    </row>
    <row r="26" spans="1:53" ht="15.75" customHeight="1">
      <c r="A26" s="260"/>
      <c r="B26" s="357" t="s">
        <v>138</v>
      </c>
      <c r="C26" s="358"/>
      <c r="D26" s="358"/>
      <c r="E26" s="359"/>
      <c r="F26" s="359"/>
      <c r="G26" s="359"/>
      <c r="H26" s="359"/>
      <c r="I26" s="359"/>
      <c r="J26" s="358"/>
      <c r="K26" s="381">
        <f>ROUNDDOWN(K25*0.15,0)</f>
        <v>0</v>
      </c>
      <c r="L26" s="359"/>
      <c r="M26" s="359"/>
      <c r="N26" s="359"/>
      <c r="O26" s="382"/>
      <c r="P26" s="364" t="s">
        <v>137</v>
      </c>
      <c r="Q26" s="372"/>
      <c r="R26" s="372"/>
      <c r="S26" s="287"/>
      <c r="T26" s="287"/>
      <c r="U26" s="260"/>
      <c r="V26" s="260"/>
      <c r="W26" s="260"/>
      <c r="X26" s="279"/>
      <c r="Y26" s="260"/>
      <c r="Z26" s="1"/>
      <c r="AB26" s="1"/>
      <c r="AJ26" s="1"/>
      <c r="AN26" s="26"/>
      <c r="AO26" s="26"/>
      <c r="AP26" s="26"/>
      <c r="AQ26" s="26"/>
      <c r="AR26" s="26"/>
      <c r="AT26" s="1"/>
      <c r="AU26" s="26"/>
      <c r="AW26" s="49"/>
      <c r="BA26" s="9"/>
    </row>
    <row r="27" spans="1:53" ht="15.75" customHeight="1" thickBot="1">
      <c r="A27" s="260"/>
      <c r="B27" s="357" t="s">
        <v>139</v>
      </c>
      <c r="C27" s="358"/>
      <c r="D27" s="358"/>
      <c r="E27" s="360"/>
      <c r="F27" s="358"/>
      <c r="G27" s="358"/>
      <c r="H27" s="358"/>
      <c r="I27" s="358"/>
      <c r="J27" s="358"/>
      <c r="K27" s="373">
        <f>IF(K26&gt;K21,K21,IF(K26&gt;=K22,K26,K22))</f>
        <v>0</v>
      </c>
      <c r="L27" s="374"/>
      <c r="M27" s="374"/>
      <c r="N27" s="374"/>
      <c r="O27" s="375"/>
      <c r="P27" s="383" t="s">
        <v>140</v>
      </c>
      <c r="Q27" s="372"/>
      <c r="R27" s="372"/>
      <c r="S27" s="287"/>
      <c r="T27" s="287"/>
      <c r="U27" s="260"/>
      <c r="V27" s="260"/>
      <c r="W27" s="260"/>
      <c r="X27" s="279"/>
      <c r="Y27" s="260"/>
      <c r="Z27" s="1"/>
      <c r="AB27" s="1"/>
      <c r="AJ27" s="1"/>
      <c r="AN27" s="26"/>
      <c r="AO27" s="26"/>
      <c r="AP27" s="26"/>
      <c r="AQ27" s="26"/>
      <c r="AR27" s="26"/>
      <c r="AT27" s="1"/>
      <c r="AU27" s="26"/>
      <c r="AW27" s="49"/>
      <c r="BA27" s="9"/>
    </row>
    <row r="28" spans="1:53" ht="15.75" customHeight="1" thickBot="1">
      <c r="A28" s="260"/>
      <c r="B28" s="357" t="s">
        <v>108</v>
      </c>
      <c r="C28" s="358"/>
      <c r="D28" s="358"/>
      <c r="E28" s="360"/>
      <c r="F28" s="358"/>
      <c r="G28" s="358"/>
      <c r="H28" s="358"/>
      <c r="I28" s="358"/>
      <c r="J28" s="358"/>
      <c r="K28" s="91"/>
      <c r="L28" s="92"/>
      <c r="M28" s="92"/>
      <c r="N28" s="92"/>
      <c r="O28" s="93"/>
      <c r="P28" s="372"/>
      <c r="Q28" s="372"/>
      <c r="R28" s="372"/>
      <c r="S28" s="287"/>
      <c r="T28" s="287"/>
      <c r="U28" s="260"/>
      <c r="V28" s="260"/>
      <c r="W28" s="260"/>
      <c r="X28" s="279"/>
      <c r="Y28" s="260"/>
      <c r="Z28" s="1"/>
      <c r="AB28" s="1"/>
      <c r="AJ28" s="1"/>
      <c r="AN28" s="26"/>
      <c r="AO28" s="26"/>
      <c r="AP28" s="26"/>
      <c r="AQ28" s="26"/>
      <c r="AR28" s="26"/>
      <c r="AT28" s="1"/>
      <c r="AU28" s="26"/>
      <c r="AW28" s="49"/>
      <c r="BA28" s="9"/>
    </row>
    <row r="29" spans="1:53" ht="15.75" customHeight="1" thickBot="1">
      <c r="A29" s="260"/>
      <c r="B29" s="357" t="s">
        <v>141</v>
      </c>
      <c r="C29" s="358"/>
      <c r="D29" s="358"/>
      <c r="E29" s="360"/>
      <c r="F29" s="358"/>
      <c r="G29" s="358"/>
      <c r="H29" s="358"/>
      <c r="I29" s="358"/>
      <c r="J29" s="358"/>
      <c r="K29" s="384">
        <f>IF(K28="評価基準",K27*2,K27*3)</f>
        <v>0</v>
      </c>
      <c r="L29" s="329"/>
      <c r="M29" s="329"/>
      <c r="N29" s="329"/>
      <c r="O29" s="385"/>
      <c r="P29" s="383" t="s">
        <v>28</v>
      </c>
      <c r="Q29" s="372"/>
      <c r="R29" s="372"/>
      <c r="S29" s="287"/>
      <c r="T29" s="287"/>
      <c r="U29" s="260"/>
      <c r="V29" s="260"/>
      <c r="W29" s="260"/>
      <c r="X29" s="279"/>
      <c r="Y29" s="260"/>
      <c r="Z29" s="1"/>
      <c r="AB29" s="1"/>
      <c r="AJ29" s="1"/>
      <c r="AN29" s="26"/>
      <c r="AO29" s="26"/>
      <c r="AP29" s="26"/>
      <c r="AQ29" s="26"/>
      <c r="AR29" s="26"/>
      <c r="AT29" s="1"/>
      <c r="AU29" s="26"/>
      <c r="AW29" s="49"/>
      <c r="BA29" s="9"/>
    </row>
    <row r="30" spans="1:53" ht="15.75" customHeight="1" thickBot="1">
      <c r="A30" s="260"/>
      <c r="B30" s="357" t="s">
        <v>240</v>
      </c>
      <c r="C30" s="358"/>
      <c r="D30" s="358"/>
      <c r="E30" s="360"/>
      <c r="F30" s="358"/>
      <c r="G30" s="358"/>
      <c r="H30" s="358"/>
      <c r="I30" s="358"/>
      <c r="J30" s="358"/>
      <c r="K30" s="91"/>
      <c r="L30" s="92"/>
      <c r="M30" s="92"/>
      <c r="N30" s="92"/>
      <c r="O30" s="93"/>
      <c r="P30" s="383" t="s">
        <v>242</v>
      </c>
      <c r="Q30" s="372"/>
      <c r="R30" s="372"/>
      <c r="S30" s="287"/>
      <c r="T30" s="287"/>
      <c r="U30" s="260"/>
      <c r="V30" s="260"/>
      <c r="W30" s="260"/>
      <c r="X30" s="279"/>
      <c r="Y30" s="260"/>
      <c r="Z30" s="1"/>
      <c r="AB30" s="1"/>
      <c r="AJ30" s="1"/>
      <c r="AN30" s="26"/>
      <c r="AO30" s="26"/>
      <c r="AP30" s="26"/>
      <c r="AQ30" s="26"/>
      <c r="AR30" s="26"/>
      <c r="AT30" s="1"/>
      <c r="AU30" s="26"/>
      <c r="AW30" s="49"/>
      <c r="BA30" s="9"/>
    </row>
    <row r="31" spans="1:53" ht="15.75" customHeight="1" thickBot="1">
      <c r="A31" s="260"/>
      <c r="B31" s="357" t="s">
        <v>241</v>
      </c>
      <c r="C31" s="358"/>
      <c r="D31" s="358"/>
      <c r="E31" s="360"/>
      <c r="F31" s="358"/>
      <c r="G31" s="358"/>
      <c r="H31" s="358"/>
      <c r="I31" s="358"/>
      <c r="J31" s="358"/>
      <c r="K31" s="91"/>
      <c r="L31" s="92"/>
      <c r="M31" s="92"/>
      <c r="N31" s="92"/>
      <c r="O31" s="93"/>
      <c r="P31" s="383" t="s">
        <v>243</v>
      </c>
      <c r="Q31" s="372"/>
      <c r="R31" s="260"/>
      <c r="S31" s="260"/>
      <c r="T31" s="260"/>
      <c r="U31" s="260"/>
      <c r="V31" s="260"/>
      <c r="W31" s="260"/>
      <c r="X31" s="279"/>
      <c r="Y31" s="260"/>
      <c r="Z31" s="1"/>
      <c r="AB31" s="1"/>
      <c r="AJ31" s="1"/>
      <c r="AN31" s="26"/>
      <c r="AO31" s="26"/>
      <c r="AP31" s="26"/>
      <c r="AQ31" s="26"/>
      <c r="AR31" s="26"/>
      <c r="AT31" s="1"/>
      <c r="AU31" s="26"/>
      <c r="AW31" s="49"/>
      <c r="BA31" s="9"/>
    </row>
    <row r="32" spans="1:53" ht="15.75" customHeight="1" thickBot="1">
      <c r="A32" s="260"/>
      <c r="B32" s="386" t="s">
        <v>263</v>
      </c>
      <c r="C32" s="387"/>
      <c r="D32" s="387"/>
      <c r="E32" s="387"/>
      <c r="F32" s="387"/>
      <c r="G32" s="387"/>
      <c r="H32" s="387"/>
      <c r="I32" s="387"/>
      <c r="J32" s="388"/>
      <c r="K32" s="94"/>
      <c r="L32" s="95"/>
      <c r="M32" s="95"/>
      <c r="N32" s="95"/>
      <c r="O32" s="96"/>
      <c r="P32" s="389" t="s">
        <v>243</v>
      </c>
      <c r="Q32" s="390"/>
      <c r="R32" s="391" t="s">
        <v>246</v>
      </c>
      <c r="S32" s="391"/>
      <c r="T32" s="392"/>
      <c r="U32" s="140"/>
      <c r="V32" s="141"/>
      <c r="W32" s="142"/>
      <c r="X32" s="279"/>
      <c r="Y32" s="260"/>
      <c r="Z32" s="1"/>
      <c r="AB32" s="1"/>
      <c r="AJ32" s="1"/>
      <c r="AN32" s="26"/>
      <c r="AO32" s="26"/>
      <c r="AP32" s="26"/>
      <c r="AQ32" s="26"/>
      <c r="AR32" s="26"/>
      <c r="AT32" s="1"/>
      <c r="AU32" s="26"/>
      <c r="AW32" s="49"/>
      <c r="BA32" s="9"/>
    </row>
    <row r="33" spans="1:53" ht="15.5" thickBot="1">
      <c r="A33" s="260"/>
      <c r="B33" s="393" t="s">
        <v>262</v>
      </c>
      <c r="C33" s="394"/>
      <c r="D33" s="394"/>
      <c r="E33" s="394"/>
      <c r="F33" s="394"/>
      <c r="G33" s="394"/>
      <c r="H33" s="394"/>
      <c r="I33" s="394"/>
      <c r="J33" s="395"/>
      <c r="K33" s="97"/>
      <c r="L33" s="98"/>
      <c r="M33" s="98"/>
      <c r="N33" s="98"/>
      <c r="O33" s="99"/>
      <c r="P33" s="389"/>
      <c r="Q33" s="390"/>
      <c r="R33" s="391" t="s">
        <v>266</v>
      </c>
      <c r="S33" s="391"/>
      <c r="T33" s="392"/>
      <c r="U33" s="143"/>
      <c r="V33" s="144"/>
      <c r="W33" s="145"/>
      <c r="X33" s="279"/>
      <c r="Y33" s="260"/>
      <c r="Z33" s="1"/>
      <c r="AB33" s="1"/>
      <c r="AJ33" s="1"/>
      <c r="AN33" s="26"/>
      <c r="AO33" s="26"/>
      <c r="AP33" s="26"/>
      <c r="AQ33" s="26"/>
      <c r="AR33" s="26"/>
      <c r="AT33" s="1"/>
      <c r="AU33" s="26"/>
      <c r="AW33" s="49"/>
      <c r="BA33" s="9"/>
    </row>
    <row r="34" spans="1:53" ht="15.5" thickBot="1">
      <c r="A34" s="260"/>
      <c r="B34" s="396" t="s">
        <v>264</v>
      </c>
      <c r="C34" s="397"/>
      <c r="D34" s="397"/>
      <c r="E34" s="397"/>
      <c r="F34" s="397"/>
      <c r="G34" s="397"/>
      <c r="H34" s="397"/>
      <c r="I34" s="397"/>
      <c r="J34" s="398"/>
      <c r="K34" s="94"/>
      <c r="L34" s="95"/>
      <c r="M34" s="95"/>
      <c r="N34" s="95"/>
      <c r="O34" s="96"/>
      <c r="P34" s="389" t="s">
        <v>243</v>
      </c>
      <c r="Q34" s="390"/>
      <c r="R34" s="391" t="s">
        <v>246</v>
      </c>
      <c r="S34" s="391"/>
      <c r="T34" s="392"/>
      <c r="U34" s="140"/>
      <c r="V34" s="141"/>
      <c r="W34" s="142"/>
      <c r="X34" s="279"/>
      <c r="Y34" s="260"/>
      <c r="Z34" s="1"/>
      <c r="AB34" s="1"/>
      <c r="AJ34" s="1"/>
      <c r="AN34" s="26"/>
      <c r="AO34" s="26"/>
      <c r="AP34" s="26"/>
      <c r="AQ34" s="26"/>
      <c r="AR34" s="26"/>
      <c r="AT34" s="1"/>
      <c r="AU34" s="26"/>
      <c r="AW34" s="49"/>
      <c r="BA34" s="9"/>
    </row>
    <row r="35" spans="1:53" ht="15.5" customHeight="1" thickBot="1">
      <c r="A35" s="260"/>
      <c r="B35" s="399" t="s">
        <v>265</v>
      </c>
      <c r="C35" s="400"/>
      <c r="D35" s="400"/>
      <c r="E35" s="400"/>
      <c r="F35" s="400"/>
      <c r="G35" s="400"/>
      <c r="H35" s="400"/>
      <c r="I35" s="400"/>
      <c r="J35" s="401"/>
      <c r="K35" s="97"/>
      <c r="L35" s="98"/>
      <c r="M35" s="98"/>
      <c r="N35" s="98"/>
      <c r="O35" s="99"/>
      <c r="P35" s="389"/>
      <c r="Q35" s="390"/>
      <c r="R35" s="391" t="s">
        <v>266</v>
      </c>
      <c r="S35" s="391"/>
      <c r="T35" s="392"/>
      <c r="U35" s="143"/>
      <c r="V35" s="144"/>
      <c r="W35" s="145"/>
      <c r="X35" s="279"/>
      <c r="Y35" s="260"/>
      <c r="Z35" s="1"/>
      <c r="AB35" s="1"/>
      <c r="AJ35" s="1"/>
      <c r="AN35" s="26"/>
      <c r="AO35" s="26"/>
      <c r="AP35" s="26"/>
      <c r="AQ35" s="26"/>
      <c r="AR35" s="26"/>
      <c r="AT35" s="1"/>
      <c r="AU35" s="26"/>
      <c r="AW35" s="49"/>
      <c r="BA35" s="9"/>
    </row>
    <row r="36" spans="1:53" ht="15.75" customHeight="1">
      <c r="A36" s="260"/>
      <c r="B36" s="402" t="s">
        <v>244</v>
      </c>
      <c r="C36" s="403"/>
      <c r="D36" s="403"/>
      <c r="E36" s="404"/>
      <c r="F36" s="403"/>
      <c r="G36" s="403"/>
      <c r="H36" s="403"/>
      <c r="I36" s="403"/>
      <c r="J36" s="403"/>
      <c r="K36" s="405">
        <f>K30+K31+K32+K34</f>
        <v>0</v>
      </c>
      <c r="L36" s="406"/>
      <c r="M36" s="406"/>
      <c r="N36" s="406"/>
      <c r="O36" s="407"/>
      <c r="P36" s="408" t="s">
        <v>245</v>
      </c>
      <c r="Q36" s="409"/>
      <c r="R36" s="409"/>
      <c r="S36" s="293"/>
      <c r="T36" s="293"/>
      <c r="U36" s="277"/>
      <c r="V36" s="277"/>
      <c r="W36" s="277"/>
      <c r="X36" s="304"/>
      <c r="Y36" s="260"/>
      <c r="Z36" s="1"/>
      <c r="AB36" s="1"/>
      <c r="AJ36" s="1"/>
      <c r="AN36" s="26"/>
      <c r="AO36" s="26"/>
      <c r="AP36" s="26"/>
      <c r="AQ36" s="26"/>
      <c r="AR36" s="26"/>
      <c r="AT36" s="1"/>
      <c r="AU36" s="26"/>
      <c r="AW36" s="49"/>
      <c r="BA36" s="9"/>
    </row>
    <row r="37" spans="1:53" ht="8.4" customHeight="1">
      <c r="A37" s="260"/>
      <c r="B37" s="264"/>
      <c r="C37" s="264"/>
      <c r="D37" s="264"/>
      <c r="E37" s="260"/>
      <c r="F37" s="264"/>
      <c r="G37" s="264"/>
      <c r="H37" s="264"/>
      <c r="I37" s="264"/>
      <c r="J37" s="264"/>
      <c r="K37" s="410"/>
      <c r="L37" s="410"/>
      <c r="M37" s="410"/>
      <c r="N37" s="410"/>
      <c r="O37" s="410"/>
      <c r="P37" s="372"/>
      <c r="Q37" s="372"/>
      <c r="R37" s="372"/>
      <c r="S37" s="287"/>
      <c r="T37" s="287"/>
      <c r="U37" s="260"/>
      <c r="V37" s="260"/>
      <c r="W37" s="260"/>
      <c r="X37" s="260"/>
      <c r="Y37" s="260"/>
      <c r="Z37" s="1"/>
      <c r="AB37" s="1"/>
      <c r="AJ37" s="1"/>
      <c r="AN37" s="26"/>
      <c r="AO37" s="26"/>
      <c r="AP37" s="26"/>
      <c r="AQ37" s="26"/>
      <c r="AR37" s="26"/>
      <c r="AT37" s="1"/>
      <c r="AU37" s="26"/>
      <c r="AW37" s="49"/>
      <c r="BA37" s="9"/>
    </row>
    <row r="38" spans="1:53" ht="15.75" customHeight="1" thickBot="1">
      <c r="A38" s="260"/>
      <c r="B38" s="523" t="s">
        <v>109</v>
      </c>
      <c r="C38" s="524"/>
      <c r="D38" s="524"/>
      <c r="E38" s="524"/>
      <c r="F38" s="524"/>
      <c r="G38" s="524"/>
      <c r="H38" s="524"/>
      <c r="I38" s="524"/>
      <c r="J38" s="524"/>
      <c r="K38" s="524"/>
      <c r="L38" s="524"/>
      <c r="M38" s="524"/>
      <c r="N38" s="524"/>
      <c r="O38" s="524"/>
      <c r="P38" s="524"/>
      <c r="Q38" s="524"/>
      <c r="R38" s="524"/>
      <c r="S38" s="524"/>
      <c r="T38" s="524"/>
      <c r="U38" s="524"/>
      <c r="V38" s="524"/>
      <c r="W38" s="524"/>
      <c r="X38" s="524"/>
      <c r="Y38" s="414"/>
      <c r="Z38" s="1"/>
      <c r="AB38" s="1"/>
      <c r="AJ38" s="1"/>
      <c r="AN38" s="26"/>
      <c r="AO38" s="26"/>
      <c r="AP38" s="26"/>
      <c r="AQ38" s="26"/>
      <c r="AR38" s="26"/>
      <c r="AT38" s="1"/>
      <c r="AU38" s="26"/>
      <c r="AW38" s="49"/>
      <c r="BA38" s="9"/>
    </row>
    <row r="39" spans="1:53" ht="15.75" customHeight="1" thickBot="1">
      <c r="A39" s="260"/>
      <c r="B39" s="415" t="s">
        <v>196</v>
      </c>
      <c r="C39" s="416"/>
      <c r="D39" s="416"/>
      <c r="E39" s="416"/>
      <c r="F39" s="416"/>
      <c r="G39" s="416"/>
      <c r="H39" s="417"/>
      <c r="I39" s="417"/>
      <c r="J39" s="417"/>
      <c r="K39" s="103"/>
      <c r="L39" s="104"/>
      <c r="M39" s="104"/>
      <c r="N39" s="104"/>
      <c r="O39" s="105"/>
      <c r="P39" s="417"/>
      <c r="Q39" s="417"/>
      <c r="R39" s="417"/>
      <c r="S39" s="417"/>
      <c r="T39" s="417"/>
      <c r="U39" s="417"/>
      <c r="V39" s="417"/>
      <c r="W39" s="417"/>
      <c r="X39" s="418"/>
      <c r="Y39" s="414"/>
      <c r="Z39" s="1"/>
      <c r="AB39" s="1"/>
      <c r="AJ39" s="1"/>
      <c r="AN39" s="26"/>
      <c r="AO39" s="26"/>
      <c r="AP39" s="26"/>
      <c r="AQ39" s="26"/>
      <c r="AR39" s="26"/>
      <c r="AT39" s="1"/>
      <c r="AU39" s="26"/>
      <c r="AW39" s="49"/>
      <c r="BA39" s="9"/>
    </row>
    <row r="40" spans="1:53" ht="15.75" customHeight="1" thickBot="1">
      <c r="A40" s="260"/>
      <c r="B40" s="415" t="s">
        <v>197</v>
      </c>
      <c r="C40" s="416"/>
      <c r="D40" s="416"/>
      <c r="E40" s="416"/>
      <c r="F40" s="416"/>
      <c r="G40" s="416"/>
      <c r="H40" s="419"/>
      <c r="I40" s="419"/>
      <c r="J40" s="420" t="s">
        <v>110</v>
      </c>
      <c r="K40" s="149"/>
      <c r="L40" s="150"/>
      <c r="M40" s="150"/>
      <c r="N40" s="150"/>
      <c r="O40" s="151"/>
      <c r="P40" s="421" t="s">
        <v>143</v>
      </c>
      <c r="Q40" s="417"/>
      <c r="R40" s="417"/>
      <c r="S40" s="417"/>
      <c r="T40" s="417"/>
      <c r="U40" s="417"/>
      <c r="V40" s="417"/>
      <c r="W40" s="417"/>
      <c r="X40" s="417"/>
      <c r="Y40" s="414"/>
      <c r="Z40" s="1"/>
      <c r="AB40" s="1"/>
      <c r="AJ40" s="1"/>
      <c r="AN40" s="26"/>
      <c r="AO40" s="26"/>
      <c r="AP40" s="26"/>
      <c r="AQ40" s="26"/>
      <c r="AR40" s="26"/>
      <c r="AT40" s="1"/>
      <c r="AU40" s="26"/>
      <c r="AW40" s="49"/>
      <c r="BA40" s="9"/>
    </row>
    <row r="41" spans="1:53" ht="30" customHeight="1" thickBot="1">
      <c r="A41" s="260"/>
      <c r="B41" s="422" t="s">
        <v>198</v>
      </c>
      <c r="C41" s="423"/>
      <c r="D41" s="423"/>
      <c r="E41" s="423"/>
      <c r="F41" s="423"/>
      <c r="G41" s="423"/>
      <c r="H41" s="419"/>
      <c r="I41" s="419"/>
      <c r="J41" s="424" t="s">
        <v>111</v>
      </c>
      <c r="K41" s="149"/>
      <c r="L41" s="150"/>
      <c r="M41" s="150"/>
      <c r="N41" s="150"/>
      <c r="O41" s="151"/>
      <c r="P41" s="364" t="s">
        <v>143</v>
      </c>
      <c r="Q41" s="264"/>
      <c r="R41" s="264"/>
      <c r="S41" s="264"/>
      <c r="T41" s="264"/>
      <c r="U41" s="264"/>
      <c r="V41" s="264"/>
      <c r="W41" s="264"/>
      <c r="X41" s="260"/>
      <c r="Y41" s="275"/>
      <c r="Z41" s="1"/>
      <c r="AB41" s="1"/>
      <c r="AJ41" s="1"/>
      <c r="AN41" s="26"/>
      <c r="AO41" s="26"/>
      <c r="AP41" s="26"/>
      <c r="AQ41" s="26"/>
      <c r="AR41" s="26"/>
      <c r="AT41" s="1"/>
      <c r="AU41" s="26"/>
      <c r="AW41" s="49"/>
      <c r="BA41" s="9"/>
    </row>
    <row r="42" spans="1:53" ht="31.25" customHeight="1" thickBot="1">
      <c r="A42" s="260"/>
      <c r="B42" s="422" t="s">
        <v>199</v>
      </c>
      <c r="C42" s="423"/>
      <c r="D42" s="423"/>
      <c r="E42" s="423"/>
      <c r="F42" s="423"/>
      <c r="G42" s="423"/>
      <c r="H42" s="419"/>
      <c r="I42" s="419"/>
      <c r="J42" s="424" t="s">
        <v>112</v>
      </c>
      <c r="K42" s="146"/>
      <c r="L42" s="147"/>
      <c r="M42" s="147"/>
      <c r="N42" s="147"/>
      <c r="O42" s="148"/>
      <c r="P42" s="364" t="s">
        <v>143</v>
      </c>
      <c r="Q42" s="425"/>
      <c r="R42" s="425"/>
      <c r="S42" s="425"/>
      <c r="T42" s="425"/>
      <c r="U42" s="425"/>
      <c r="V42" s="425"/>
      <c r="W42" s="425"/>
      <c r="X42" s="425"/>
      <c r="Y42" s="275"/>
      <c r="Z42" s="1"/>
      <c r="AB42" s="1"/>
      <c r="AJ42" s="1"/>
      <c r="AN42" s="26"/>
      <c r="AO42" s="26"/>
      <c r="AP42" s="26"/>
      <c r="AQ42" s="26"/>
      <c r="AR42" s="26"/>
      <c r="AT42" s="1"/>
      <c r="AU42" s="26"/>
      <c r="AW42" s="49"/>
      <c r="BA42" s="9"/>
    </row>
    <row r="43" spans="1:53" ht="15.75" customHeight="1" thickBot="1">
      <c r="A43" s="260"/>
      <c r="B43" s="427" t="s">
        <v>200</v>
      </c>
      <c r="C43" s="423"/>
      <c r="D43" s="423"/>
      <c r="E43" s="423"/>
      <c r="F43" s="423"/>
      <c r="G43" s="423"/>
      <c r="H43" s="419"/>
      <c r="I43" s="419"/>
      <c r="J43" s="420"/>
      <c r="K43" s="146"/>
      <c r="L43" s="147"/>
      <c r="M43" s="147"/>
      <c r="N43" s="147"/>
      <c r="O43" s="148"/>
      <c r="P43" s="364" t="s">
        <v>143</v>
      </c>
      <c r="Q43" s="260"/>
      <c r="R43" s="260"/>
      <c r="S43" s="260"/>
      <c r="T43" s="260"/>
      <c r="U43" s="260"/>
      <c r="V43" s="260"/>
      <c r="W43" s="260"/>
      <c r="X43" s="260"/>
      <c r="Y43" s="275"/>
      <c r="Z43" s="1"/>
      <c r="AB43" s="1"/>
      <c r="AJ43" s="1"/>
      <c r="AN43" s="26"/>
      <c r="AO43" s="26"/>
      <c r="AP43" s="26"/>
      <c r="AQ43" s="26"/>
      <c r="AR43" s="26"/>
      <c r="AT43" s="1"/>
      <c r="AU43" s="26"/>
      <c r="AW43" s="49"/>
      <c r="BA43" s="9"/>
    </row>
    <row r="44" spans="1:53" ht="15.75" customHeight="1" thickBot="1">
      <c r="A44" s="260"/>
      <c r="B44" s="427" t="s">
        <v>201</v>
      </c>
      <c r="C44" s="423"/>
      <c r="D44" s="423"/>
      <c r="E44" s="423"/>
      <c r="F44" s="235"/>
      <c r="G44" s="419"/>
      <c r="H44" s="419"/>
      <c r="I44" s="419"/>
      <c r="J44" s="420"/>
      <c r="K44" s="146"/>
      <c r="L44" s="147"/>
      <c r="M44" s="147"/>
      <c r="N44" s="147"/>
      <c r="O44" s="148"/>
      <c r="P44" s="260" t="s">
        <v>144</v>
      </c>
      <c r="Q44" s="260"/>
      <c r="R44" s="260"/>
      <c r="S44" s="260"/>
      <c r="T44" s="260"/>
      <c r="U44" s="260"/>
      <c r="V44" s="260"/>
      <c r="W44" s="260"/>
      <c r="X44" s="260"/>
      <c r="Y44" s="275"/>
      <c r="Z44" s="1"/>
      <c r="AB44" s="1"/>
      <c r="AJ44" s="1"/>
      <c r="AN44" s="26"/>
      <c r="AO44" s="26"/>
      <c r="AP44" s="26"/>
      <c r="AQ44" s="26"/>
      <c r="AR44" s="26"/>
      <c r="AT44" s="1"/>
      <c r="AU44" s="26"/>
      <c r="AW44" s="49"/>
      <c r="BA44" s="9"/>
    </row>
    <row r="45" spans="1:53" ht="15.75" customHeight="1" thickBot="1">
      <c r="A45" s="260"/>
      <c r="B45" s="428" t="s">
        <v>202</v>
      </c>
      <c r="C45" s="429"/>
      <c r="D45" s="429"/>
      <c r="E45" s="429"/>
      <c r="F45" s="430"/>
      <c r="G45" s="431"/>
      <c r="H45" s="419"/>
      <c r="I45" s="419"/>
      <c r="J45" s="420" t="s">
        <v>113</v>
      </c>
      <c r="K45" s="525">
        <f>K43*K44/100</f>
        <v>0</v>
      </c>
      <c r="L45" s="526"/>
      <c r="M45" s="526"/>
      <c r="N45" s="526"/>
      <c r="O45" s="527"/>
      <c r="P45" s="435" t="s">
        <v>206</v>
      </c>
      <c r="Q45" s="260"/>
      <c r="R45" s="260"/>
      <c r="S45" s="260"/>
      <c r="T45" s="260"/>
      <c r="U45" s="260"/>
      <c r="V45" s="260"/>
      <c r="W45" s="260"/>
      <c r="X45" s="260"/>
      <c r="Y45" s="275"/>
      <c r="Z45" s="1"/>
      <c r="AB45" s="1"/>
      <c r="AJ45" s="1"/>
      <c r="AN45" s="26"/>
      <c r="AO45" s="26"/>
      <c r="AP45" s="26"/>
      <c r="AQ45" s="26"/>
      <c r="AR45" s="26"/>
      <c r="AT45" s="1"/>
      <c r="AU45" s="26"/>
      <c r="AW45" s="49"/>
      <c r="BA45" s="9"/>
    </row>
    <row r="46" spans="1:53" ht="15.75" customHeight="1" thickBot="1">
      <c r="A46" s="260"/>
      <c r="B46" s="436" t="s">
        <v>203</v>
      </c>
      <c r="C46" s="437"/>
      <c r="D46" s="437"/>
      <c r="E46" s="437"/>
      <c r="F46" s="299"/>
      <c r="G46" s="431"/>
      <c r="H46" s="419"/>
      <c r="I46" s="419"/>
      <c r="J46" s="420" t="s">
        <v>114</v>
      </c>
      <c r="K46" s="146"/>
      <c r="L46" s="147"/>
      <c r="M46" s="147"/>
      <c r="N46" s="147"/>
      <c r="O46" s="148"/>
      <c r="P46" s="435" t="s">
        <v>143</v>
      </c>
      <c r="Q46" s="260"/>
      <c r="R46" s="260"/>
      <c r="S46" s="260"/>
      <c r="T46" s="260"/>
      <c r="U46" s="260"/>
      <c r="V46" s="260"/>
      <c r="W46" s="260"/>
      <c r="X46" s="260"/>
      <c r="Y46" s="275"/>
      <c r="Z46" s="1"/>
      <c r="AB46" s="1"/>
      <c r="AJ46" s="1"/>
      <c r="AN46" s="26"/>
      <c r="AO46" s="26"/>
      <c r="AP46" s="26"/>
      <c r="AQ46" s="26"/>
      <c r="AR46" s="26"/>
      <c r="AT46" s="1"/>
      <c r="AU46" s="26"/>
      <c r="AW46" s="49"/>
      <c r="BA46" s="9"/>
    </row>
    <row r="47" spans="1:53" ht="15.75" customHeight="1">
      <c r="A47" s="260"/>
      <c r="B47" s="436" t="s">
        <v>204</v>
      </c>
      <c r="C47" s="437"/>
      <c r="D47" s="437"/>
      <c r="E47" s="437"/>
      <c r="F47" s="299"/>
      <c r="G47" s="431"/>
      <c r="H47" s="438" t="s">
        <v>115</v>
      </c>
      <c r="I47" s="438"/>
      <c r="J47" s="438"/>
      <c r="K47" s="528">
        <f>K41+K42+K45+K46</f>
        <v>0</v>
      </c>
      <c r="L47" s="529"/>
      <c r="M47" s="529"/>
      <c r="N47" s="529"/>
      <c r="O47" s="530"/>
      <c r="P47" s="435" t="s">
        <v>142</v>
      </c>
      <c r="Q47" s="260"/>
      <c r="R47" s="260"/>
      <c r="S47" s="260"/>
      <c r="T47" s="260"/>
      <c r="U47" s="260"/>
      <c r="V47" s="260"/>
      <c r="W47" s="260"/>
      <c r="X47" s="260"/>
      <c r="Y47" s="275"/>
      <c r="Z47" s="1"/>
      <c r="AB47" s="1"/>
      <c r="AJ47" s="1"/>
      <c r="AN47" s="26"/>
      <c r="AO47" s="26"/>
      <c r="AP47" s="26"/>
      <c r="AQ47" s="26"/>
      <c r="AR47" s="26"/>
      <c r="AT47" s="1"/>
      <c r="AU47" s="26"/>
      <c r="AW47" s="49"/>
      <c r="BA47" s="9"/>
    </row>
    <row r="48" spans="1:53" ht="15.75" customHeight="1">
      <c r="A48" s="260"/>
      <c r="B48" s="442" t="s">
        <v>208</v>
      </c>
      <c r="C48" s="443"/>
      <c r="D48" s="443"/>
      <c r="E48" s="443"/>
      <c r="F48" s="235"/>
      <c r="G48" s="419"/>
      <c r="H48" s="419"/>
      <c r="I48" s="419"/>
      <c r="J48" s="419"/>
      <c r="K48" s="531" t="e">
        <f>K47/K40*100</f>
        <v>#DIV/0!</v>
      </c>
      <c r="L48" s="532"/>
      <c r="M48" s="532"/>
      <c r="N48" s="532"/>
      <c r="O48" s="298"/>
      <c r="P48" s="447" t="s">
        <v>209</v>
      </c>
      <c r="Q48" s="277"/>
      <c r="R48" s="277"/>
      <c r="S48" s="277"/>
      <c r="T48" s="277"/>
      <c r="U48" s="277"/>
      <c r="V48" s="277"/>
      <c r="W48" s="277"/>
      <c r="X48" s="277"/>
      <c r="Y48" s="275"/>
      <c r="Z48" s="1"/>
      <c r="AB48" s="1"/>
      <c r="AJ48" s="1"/>
      <c r="AN48" s="26"/>
      <c r="AO48" s="26"/>
      <c r="AP48" s="26"/>
      <c r="AQ48" s="26"/>
      <c r="AR48" s="26"/>
      <c r="AT48" s="1"/>
      <c r="AU48" s="26"/>
      <c r="AW48" s="49"/>
      <c r="BA48" s="9"/>
    </row>
    <row r="49" spans="1:47" ht="10.25" customHeight="1">
      <c r="A49" s="260"/>
      <c r="B49" s="264"/>
      <c r="C49" s="264"/>
      <c r="D49" s="264"/>
      <c r="E49" s="260"/>
      <c r="F49" s="260"/>
      <c r="G49" s="260"/>
      <c r="H49" s="260"/>
      <c r="I49" s="260"/>
      <c r="J49" s="260"/>
      <c r="K49" s="260"/>
      <c r="L49" s="260"/>
      <c r="M49" s="260"/>
      <c r="N49" s="260"/>
      <c r="O49" s="260"/>
      <c r="P49" s="260"/>
      <c r="Q49" s="260"/>
      <c r="R49" s="260"/>
      <c r="S49" s="260"/>
      <c r="T49" s="260"/>
      <c r="U49" s="260"/>
      <c r="V49" s="260"/>
      <c r="W49" s="260"/>
      <c r="X49" s="260"/>
      <c r="Y49" s="260"/>
      <c r="AF49" s="13"/>
    </row>
    <row r="50" spans="1:47" s="51" customFormat="1" ht="15.75" customHeight="1" thickBot="1">
      <c r="A50" s="266"/>
      <c r="B50" s="502" t="s">
        <v>116</v>
      </c>
      <c r="C50" s="520"/>
      <c r="D50" s="520"/>
      <c r="E50" s="515"/>
      <c r="F50" s="515"/>
      <c r="G50" s="515"/>
      <c r="H50" s="515"/>
      <c r="I50" s="515"/>
      <c r="J50" s="515"/>
      <c r="K50" s="515"/>
      <c r="L50" s="515"/>
      <c r="M50" s="515"/>
      <c r="N50" s="515"/>
      <c r="O50" s="515"/>
      <c r="P50" s="515"/>
      <c r="Q50" s="515"/>
      <c r="R50" s="515"/>
      <c r="S50" s="515"/>
      <c r="T50" s="515"/>
      <c r="U50" s="515"/>
      <c r="V50" s="515"/>
      <c r="W50" s="515"/>
      <c r="X50" s="522"/>
      <c r="Y50" s="266"/>
    </row>
    <row r="51" spans="1:47" s="51" customFormat="1" ht="15.75" customHeight="1" thickBot="1">
      <c r="A51" s="266"/>
      <c r="B51" s="415" t="s">
        <v>70</v>
      </c>
      <c r="C51" s="416"/>
      <c r="D51" s="448"/>
      <c r="E51" s="91"/>
      <c r="F51" s="92"/>
      <c r="G51" s="92"/>
      <c r="H51" s="92"/>
      <c r="I51" s="93"/>
      <c r="J51" s="305"/>
      <c r="K51" s="305"/>
      <c r="L51" s="305"/>
      <c r="M51" s="305"/>
      <c r="N51" s="305"/>
      <c r="O51" s="305"/>
      <c r="P51" s="305"/>
      <c r="Q51" s="305"/>
      <c r="R51" s="305"/>
      <c r="S51" s="305"/>
      <c r="T51" s="305"/>
      <c r="U51" s="305"/>
      <c r="V51" s="305"/>
      <c r="W51" s="305"/>
      <c r="X51" s="449"/>
      <c r="Y51" s="266"/>
    </row>
    <row r="52" spans="1:47" s="51" customFormat="1" ht="15.75" customHeight="1" thickBot="1">
      <c r="A52" s="266"/>
      <c r="B52" s="450" t="s">
        <v>106</v>
      </c>
      <c r="C52" s="451"/>
      <c r="D52" s="451"/>
      <c r="E52" s="91"/>
      <c r="F52" s="92"/>
      <c r="G52" s="92"/>
      <c r="H52" s="92"/>
      <c r="I52" s="93"/>
      <c r="J52" s="278"/>
      <c r="K52" s="278"/>
      <c r="L52" s="278"/>
      <c r="M52" s="278"/>
      <c r="N52" s="278"/>
      <c r="O52" s="278"/>
      <c r="P52" s="278"/>
      <c r="Q52" s="278"/>
      <c r="R52" s="278"/>
      <c r="S52" s="278"/>
      <c r="T52" s="278"/>
      <c r="U52" s="278"/>
      <c r="V52" s="278"/>
      <c r="W52" s="278"/>
      <c r="X52" s="315"/>
      <c r="Y52" s="266"/>
    </row>
    <row r="53" spans="1:47" s="51" customFormat="1" ht="15.75" customHeight="1" thickBot="1">
      <c r="A53" s="266"/>
      <c r="B53" s="450" t="s">
        <v>46</v>
      </c>
      <c r="C53" s="451"/>
      <c r="D53" s="452"/>
      <c r="E53" s="137"/>
      <c r="F53" s="138"/>
      <c r="G53" s="138"/>
      <c r="H53" s="138"/>
      <c r="I53" s="138"/>
      <c r="J53" s="138"/>
      <c r="K53" s="138"/>
      <c r="L53" s="138"/>
      <c r="M53" s="138"/>
      <c r="N53" s="138"/>
      <c r="O53" s="138"/>
      <c r="P53" s="138"/>
      <c r="Q53" s="138"/>
      <c r="R53" s="138"/>
      <c r="S53" s="138"/>
      <c r="T53" s="138"/>
      <c r="U53" s="138"/>
      <c r="V53" s="138"/>
      <c r="W53" s="138"/>
      <c r="X53" s="139"/>
      <c r="Y53" s="266"/>
    </row>
    <row r="54" spans="1:47" s="51" customFormat="1" ht="15.75" customHeight="1" thickBot="1">
      <c r="A54" s="266"/>
      <c r="B54" s="306" t="s">
        <v>71</v>
      </c>
      <c r="C54" s="264"/>
      <c r="D54" s="307"/>
      <c r="E54" s="453"/>
      <c r="F54" s="454"/>
      <c r="G54" s="454"/>
      <c r="H54" s="454"/>
      <c r="I54" s="454"/>
      <c r="J54" s="455"/>
      <c r="K54" s="456"/>
      <c r="L54" s="456"/>
      <c r="M54" s="456"/>
      <c r="N54" s="456"/>
      <c r="O54" s="456"/>
      <c r="P54" s="456"/>
      <c r="Q54" s="456"/>
      <c r="R54" s="456"/>
      <c r="S54" s="456"/>
      <c r="T54" s="456"/>
      <c r="U54" s="456"/>
      <c r="V54" s="456"/>
      <c r="W54" s="456"/>
      <c r="X54" s="457"/>
      <c r="Y54" s="266"/>
    </row>
    <row r="55" spans="1:47" s="51" customFormat="1" ht="15.75" customHeight="1" thickBot="1">
      <c r="A55" s="266"/>
      <c r="B55" s="458" t="s">
        <v>72</v>
      </c>
      <c r="C55" s="459"/>
      <c r="D55" s="460"/>
      <c r="E55" s="97"/>
      <c r="F55" s="98"/>
      <c r="G55" s="98"/>
      <c r="H55" s="98"/>
      <c r="I55" s="99"/>
      <c r="J55" s="461"/>
      <c r="K55" s="260"/>
      <c r="L55" s="260"/>
      <c r="M55" s="260"/>
      <c r="N55" s="260"/>
      <c r="O55" s="260"/>
      <c r="P55" s="260"/>
      <c r="Q55" s="260"/>
      <c r="R55" s="260"/>
      <c r="S55" s="260"/>
      <c r="T55" s="260"/>
      <c r="U55" s="260"/>
      <c r="V55" s="260"/>
      <c r="W55" s="260"/>
      <c r="X55" s="279"/>
      <c r="Y55" s="266"/>
    </row>
    <row r="56" spans="1:47" s="51" customFormat="1" ht="15.75" customHeight="1" thickBot="1">
      <c r="A56" s="266"/>
      <c r="B56" s="450" t="s">
        <v>73</v>
      </c>
      <c r="C56" s="459"/>
      <c r="D56" s="460"/>
      <c r="E56" s="94"/>
      <c r="F56" s="95"/>
      <c r="G56" s="95"/>
      <c r="H56" s="95"/>
      <c r="I56" s="96"/>
      <c r="J56" s="260"/>
      <c r="K56" s="260"/>
      <c r="L56" s="260"/>
      <c r="M56" s="260"/>
      <c r="N56" s="260"/>
      <c r="O56" s="260"/>
      <c r="P56" s="260"/>
      <c r="Q56" s="260"/>
      <c r="R56" s="260"/>
      <c r="S56" s="260"/>
      <c r="T56" s="260"/>
      <c r="U56" s="260"/>
      <c r="V56" s="260"/>
      <c r="W56" s="260"/>
      <c r="X56" s="279"/>
      <c r="Y56" s="266"/>
    </row>
    <row r="57" spans="1:47" s="51" customFormat="1" ht="15.75" customHeight="1" thickBot="1">
      <c r="A57" s="266"/>
      <c r="B57" s="462" t="s">
        <v>74</v>
      </c>
      <c r="C57" s="463"/>
      <c r="D57" s="464"/>
      <c r="E57" s="137"/>
      <c r="F57" s="138"/>
      <c r="G57" s="138"/>
      <c r="H57" s="138"/>
      <c r="I57" s="138"/>
      <c r="J57" s="138"/>
      <c r="K57" s="138"/>
      <c r="L57" s="138"/>
      <c r="M57" s="138"/>
      <c r="N57" s="138"/>
      <c r="O57" s="138"/>
      <c r="P57" s="138"/>
      <c r="Q57" s="138"/>
      <c r="R57" s="138"/>
      <c r="S57" s="138"/>
      <c r="T57" s="138"/>
      <c r="U57" s="138"/>
      <c r="V57" s="138"/>
      <c r="W57" s="138"/>
      <c r="X57" s="139"/>
      <c r="Y57" s="266"/>
      <c r="AI57" s="51" t="s">
        <v>104</v>
      </c>
    </row>
    <row r="58" spans="1:47" ht="7.5" customHeight="1">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1"/>
      <c r="AH58" s="15"/>
      <c r="AJ58" s="1"/>
      <c r="AN58" s="26"/>
      <c r="AO58" s="26"/>
      <c r="AP58" s="26"/>
      <c r="AQ58" s="26"/>
      <c r="AR58" s="26"/>
      <c r="AS58" s="1"/>
      <c r="AT58" s="49"/>
      <c r="AU58" s="26"/>
    </row>
    <row r="59" spans="1:47" s="51" customFormat="1" ht="15.75" customHeight="1">
      <c r="A59" s="266"/>
      <c r="B59" s="502" t="s">
        <v>251</v>
      </c>
      <c r="C59" s="503"/>
      <c r="D59" s="503"/>
      <c r="E59" s="504"/>
      <c r="F59" s="504"/>
      <c r="G59" s="504"/>
      <c r="H59" s="504"/>
      <c r="I59" s="504"/>
      <c r="J59" s="504"/>
      <c r="K59" s="504"/>
      <c r="L59" s="504"/>
      <c r="M59" s="504"/>
      <c r="N59" s="504"/>
      <c r="O59" s="504"/>
      <c r="P59" s="504"/>
      <c r="Q59" s="504"/>
      <c r="R59" s="504"/>
      <c r="S59" s="504"/>
      <c r="T59" s="504"/>
      <c r="U59" s="503"/>
      <c r="V59" s="503"/>
      <c r="W59" s="503"/>
      <c r="X59" s="516"/>
      <c r="Y59" s="266"/>
    </row>
    <row r="60" spans="1:47" s="51" customFormat="1" ht="15.75" customHeight="1" thickBot="1">
      <c r="A60" s="266"/>
      <c r="B60" s="466" t="s">
        <v>126</v>
      </c>
      <c r="C60" s="234"/>
      <c r="D60" s="234"/>
      <c r="E60" s="467"/>
      <c r="F60" s="467"/>
      <c r="G60" s="467"/>
      <c r="H60" s="301"/>
      <c r="I60" s="301"/>
      <c r="J60" s="301"/>
      <c r="K60" s="300"/>
      <c r="L60" s="300"/>
      <c r="M60" s="300"/>
      <c r="N60" s="300"/>
      <c r="O60" s="468"/>
      <c r="P60" s="468"/>
      <c r="Q60" s="468"/>
      <c r="R60" s="468"/>
      <c r="S60" s="468"/>
      <c r="T60" s="468"/>
      <c r="U60" s="295"/>
      <c r="V60" s="295"/>
      <c r="W60" s="295"/>
      <c r="X60" s="469"/>
      <c r="Y60" s="266"/>
      <c r="AG60" s="7" t="s">
        <v>77</v>
      </c>
    </row>
    <row r="61" spans="1:47" s="51" customFormat="1" ht="15.75" customHeight="1" thickBot="1">
      <c r="A61" s="266"/>
      <c r="B61" s="306" t="s">
        <v>189</v>
      </c>
      <c r="C61" s="264"/>
      <c r="D61" s="264"/>
      <c r="E61" s="132"/>
      <c r="F61" s="133"/>
      <c r="G61" s="133"/>
      <c r="H61" s="133"/>
      <c r="I61" s="133"/>
      <c r="J61" s="134"/>
      <c r="K61" s="470"/>
      <c r="L61" s="470"/>
      <c r="M61" s="470"/>
      <c r="N61" s="470"/>
      <c r="O61" s="470"/>
      <c r="P61" s="470"/>
      <c r="Q61" s="470"/>
      <c r="R61" s="470"/>
      <c r="S61" s="470"/>
      <c r="T61" s="470"/>
      <c r="U61" s="470"/>
      <c r="V61" s="470"/>
      <c r="W61" s="470"/>
      <c r="X61" s="471"/>
      <c r="Y61" s="266"/>
      <c r="AG61" s="7"/>
    </row>
    <row r="62" spans="1:47" s="51" customFormat="1" ht="15.75" customHeight="1" thickBot="1">
      <c r="A62" s="266"/>
      <c r="B62" s="306" t="s">
        <v>192</v>
      </c>
      <c r="C62" s="264"/>
      <c r="D62" s="264"/>
      <c r="E62" s="132"/>
      <c r="F62" s="133"/>
      <c r="G62" s="133"/>
      <c r="H62" s="133"/>
      <c r="I62" s="133"/>
      <c r="J62" s="134"/>
      <c r="K62" s="470" t="s">
        <v>190</v>
      </c>
      <c r="L62" s="470"/>
      <c r="M62" s="470"/>
      <c r="N62" s="470"/>
      <c r="O62" s="470"/>
      <c r="P62" s="470"/>
      <c r="Q62" s="470"/>
      <c r="R62" s="470"/>
      <c r="S62" s="470"/>
      <c r="T62" s="470"/>
      <c r="U62" s="470"/>
      <c r="V62" s="470"/>
      <c r="W62" s="470"/>
      <c r="X62" s="471"/>
      <c r="Y62" s="266"/>
      <c r="AG62" s="7"/>
    </row>
    <row r="63" spans="1:47" s="51" customFormat="1" ht="15.75" customHeight="1" thickBot="1">
      <c r="A63" s="266"/>
      <c r="B63" s="472" t="s">
        <v>191</v>
      </c>
      <c r="C63" s="473"/>
      <c r="D63" s="266"/>
      <c r="E63" s="474" t="s">
        <v>122</v>
      </c>
      <c r="F63" s="474"/>
      <c r="G63" s="475"/>
      <c r="H63" s="476" t="s">
        <v>125</v>
      </c>
      <c r="I63" s="476"/>
      <c r="J63" s="477"/>
      <c r="K63" s="474" t="s">
        <v>122</v>
      </c>
      <c r="L63" s="474"/>
      <c r="M63" s="475"/>
      <c r="N63" s="476" t="s">
        <v>125</v>
      </c>
      <c r="O63" s="476"/>
      <c r="P63" s="478"/>
      <c r="Q63" s="479"/>
      <c r="R63" s="480"/>
      <c r="S63" s="480"/>
      <c r="T63" s="480"/>
      <c r="U63" s="480"/>
      <c r="V63" s="480"/>
      <c r="W63" s="480"/>
      <c r="X63" s="481"/>
      <c r="Y63" s="266"/>
      <c r="AA63" s="10"/>
      <c r="AB63" s="10"/>
      <c r="AC63" s="10"/>
      <c r="AD63" s="10"/>
      <c r="AG63" s="7" t="s">
        <v>78</v>
      </c>
    </row>
    <row r="64" spans="1:47" s="51" customFormat="1" ht="15.75" customHeight="1">
      <c r="A64" s="266"/>
      <c r="B64" s="482"/>
      <c r="C64" s="266"/>
      <c r="D64" s="483" t="s">
        <v>117</v>
      </c>
      <c r="E64" s="128"/>
      <c r="F64" s="129"/>
      <c r="G64" s="484" t="s">
        <v>28</v>
      </c>
      <c r="H64" s="135"/>
      <c r="I64" s="136"/>
      <c r="J64" s="322" t="s">
        <v>124</v>
      </c>
      <c r="K64" s="128"/>
      <c r="L64" s="129"/>
      <c r="M64" s="484" t="s">
        <v>28</v>
      </c>
      <c r="N64" s="135"/>
      <c r="O64" s="136"/>
      <c r="P64" s="322" t="s">
        <v>124</v>
      </c>
      <c r="Q64" s="479"/>
      <c r="R64" s="480"/>
      <c r="S64" s="480"/>
      <c r="T64" s="480"/>
      <c r="U64" s="480"/>
      <c r="V64" s="480"/>
      <c r="W64" s="480"/>
      <c r="X64" s="481"/>
      <c r="Y64" s="266"/>
      <c r="AA64" s="10"/>
      <c r="AB64" s="10"/>
      <c r="AC64" s="10"/>
      <c r="AD64" s="10"/>
      <c r="AG64" s="7"/>
    </row>
    <row r="65" spans="1:33" s="51" customFormat="1" ht="15.75" customHeight="1">
      <c r="A65" s="266"/>
      <c r="B65" s="482"/>
      <c r="C65" s="266"/>
      <c r="D65" s="483" t="s">
        <v>118</v>
      </c>
      <c r="E65" s="126"/>
      <c r="F65" s="127"/>
      <c r="G65" s="484" t="s">
        <v>28</v>
      </c>
      <c r="H65" s="124"/>
      <c r="I65" s="125"/>
      <c r="J65" s="322" t="s">
        <v>124</v>
      </c>
      <c r="K65" s="126"/>
      <c r="L65" s="127"/>
      <c r="M65" s="484" t="s">
        <v>28</v>
      </c>
      <c r="N65" s="124"/>
      <c r="O65" s="125"/>
      <c r="P65" s="322" t="s">
        <v>124</v>
      </c>
      <c r="Q65" s="479"/>
      <c r="R65" s="480"/>
      <c r="S65" s="480"/>
      <c r="T65" s="480"/>
      <c r="U65" s="480"/>
      <c r="V65" s="480"/>
      <c r="W65" s="480"/>
      <c r="X65" s="481"/>
      <c r="Y65" s="266"/>
      <c r="AA65" s="10"/>
      <c r="AB65" s="10"/>
      <c r="AC65" s="10"/>
      <c r="AD65" s="10"/>
      <c r="AG65" s="7"/>
    </row>
    <row r="66" spans="1:33" s="51" customFormat="1" ht="15.75" customHeight="1">
      <c r="A66" s="266"/>
      <c r="B66" s="482"/>
      <c r="C66" s="266"/>
      <c r="D66" s="483" t="s">
        <v>119</v>
      </c>
      <c r="E66" s="126"/>
      <c r="F66" s="127"/>
      <c r="G66" s="484" t="s">
        <v>28</v>
      </c>
      <c r="H66" s="124"/>
      <c r="I66" s="125"/>
      <c r="J66" s="322" t="s">
        <v>124</v>
      </c>
      <c r="K66" s="126"/>
      <c r="L66" s="127"/>
      <c r="M66" s="484" t="s">
        <v>28</v>
      </c>
      <c r="N66" s="124"/>
      <c r="O66" s="125"/>
      <c r="P66" s="322" t="s">
        <v>124</v>
      </c>
      <c r="Q66" s="479"/>
      <c r="R66" s="480"/>
      <c r="S66" s="480"/>
      <c r="T66" s="480"/>
      <c r="U66" s="480"/>
      <c r="V66" s="480"/>
      <c r="W66" s="480"/>
      <c r="X66" s="481"/>
      <c r="Y66" s="266"/>
      <c r="AA66" s="10"/>
      <c r="AB66" s="10"/>
      <c r="AC66" s="10"/>
      <c r="AD66" s="10"/>
      <c r="AG66" s="7"/>
    </row>
    <row r="67" spans="1:33" s="51" customFormat="1" ht="15.75" customHeight="1" thickBot="1">
      <c r="A67" s="266"/>
      <c r="B67" s="482"/>
      <c r="C67" s="266"/>
      <c r="D67" s="483" t="s">
        <v>120</v>
      </c>
      <c r="E67" s="130"/>
      <c r="F67" s="131"/>
      <c r="G67" s="484" t="s">
        <v>28</v>
      </c>
      <c r="H67" s="498"/>
      <c r="I67" s="499"/>
      <c r="J67" s="322" t="s">
        <v>124</v>
      </c>
      <c r="K67" s="130"/>
      <c r="L67" s="131"/>
      <c r="M67" s="484" t="s">
        <v>28</v>
      </c>
      <c r="N67" s="498"/>
      <c r="O67" s="499"/>
      <c r="P67" s="322" t="s">
        <v>124</v>
      </c>
      <c r="Q67" s="479"/>
      <c r="R67" s="480"/>
      <c r="S67" s="480"/>
      <c r="T67" s="480"/>
      <c r="U67" s="480"/>
      <c r="V67" s="480"/>
      <c r="W67" s="480"/>
      <c r="X67" s="481"/>
      <c r="Y67" s="266"/>
      <c r="AA67" s="10"/>
      <c r="AB67" s="10"/>
      <c r="AC67" s="10"/>
      <c r="AD67" s="10"/>
      <c r="AG67" s="7"/>
    </row>
    <row r="68" spans="1:33" s="51" customFormat="1" ht="15.75" customHeight="1">
      <c r="A68" s="266"/>
      <c r="B68" s="482"/>
      <c r="C68" s="266"/>
      <c r="D68" s="483" t="s">
        <v>121</v>
      </c>
      <c r="E68" s="485"/>
      <c r="F68" s="486"/>
      <c r="G68" s="487"/>
      <c r="H68" s="534">
        <f>ROUNDDOWN(E67/6,0)*H67</f>
        <v>0</v>
      </c>
      <c r="I68" s="535"/>
      <c r="J68" s="488" t="s">
        <v>124</v>
      </c>
      <c r="K68" s="489"/>
      <c r="L68" s="490"/>
      <c r="M68" s="491"/>
      <c r="N68" s="534">
        <f>ROUNDDOWN(K67/6,0)*N67</f>
        <v>0</v>
      </c>
      <c r="O68" s="535"/>
      <c r="P68" s="322" t="s">
        <v>124</v>
      </c>
      <c r="Q68" s="479"/>
      <c r="R68" s="480"/>
      <c r="S68" s="480"/>
      <c r="T68" s="480"/>
      <c r="U68" s="480"/>
      <c r="V68" s="480"/>
      <c r="W68" s="480"/>
      <c r="X68" s="481"/>
      <c r="Y68" s="266"/>
      <c r="AA68" s="10"/>
      <c r="AB68" s="10"/>
      <c r="AC68" s="10"/>
      <c r="AD68" s="10"/>
      <c r="AG68" s="7"/>
    </row>
    <row r="69" spans="1:33" s="51" customFormat="1" ht="15.75" customHeight="1">
      <c r="A69" s="266"/>
      <c r="B69" s="306" t="s">
        <v>207</v>
      </c>
      <c r="C69" s="264"/>
      <c r="D69" s="264"/>
      <c r="E69" s="479">
        <f>H64+H65+H66+H68+N64+N65+N66+N68</f>
        <v>0</v>
      </c>
      <c r="F69" s="480"/>
      <c r="G69" s="480"/>
      <c r="H69" s="492"/>
      <c r="I69" s="492"/>
      <c r="J69" s="481"/>
      <c r="K69" s="470" t="s">
        <v>124</v>
      </c>
      <c r="L69" s="470"/>
      <c r="M69" s="470"/>
      <c r="N69" s="493"/>
      <c r="O69" s="493"/>
      <c r="P69" s="470"/>
      <c r="Q69" s="493"/>
      <c r="R69" s="493"/>
      <c r="S69" s="493"/>
      <c r="T69" s="493"/>
      <c r="U69" s="493"/>
      <c r="V69" s="493"/>
      <c r="W69" s="493"/>
      <c r="X69" s="494"/>
      <c r="Y69" s="266"/>
      <c r="AA69" s="10"/>
      <c r="AB69" s="10"/>
      <c r="AC69" s="10"/>
      <c r="AD69" s="10"/>
      <c r="AG69" s="7"/>
    </row>
    <row r="70" spans="1:33" s="51" customFormat="1" ht="15.75" customHeight="1" thickBot="1">
      <c r="A70" s="266"/>
      <c r="B70" s="466" t="s">
        <v>145</v>
      </c>
      <c r="C70" s="234"/>
      <c r="D70" s="234"/>
      <c r="E70" s="495"/>
      <c r="F70" s="495"/>
      <c r="G70" s="495"/>
      <c r="H70" s="496"/>
      <c r="I70" s="496"/>
      <c r="J70" s="496"/>
      <c r="K70" s="300"/>
      <c r="L70" s="300"/>
      <c r="M70" s="300"/>
      <c r="N70" s="300"/>
      <c r="O70" s="468"/>
      <c r="P70" s="468"/>
      <c r="Q70" s="468"/>
      <c r="R70" s="468"/>
      <c r="S70" s="468"/>
      <c r="T70" s="468"/>
      <c r="U70" s="295"/>
      <c r="V70" s="295"/>
      <c r="W70" s="295"/>
      <c r="X70" s="469"/>
      <c r="Y70" s="266"/>
      <c r="AA70" s="10"/>
      <c r="AB70" s="10"/>
      <c r="AC70" s="10"/>
      <c r="AD70" s="10"/>
      <c r="AG70" s="7"/>
    </row>
    <row r="71" spans="1:33" s="51" customFormat="1" ht="15.75" customHeight="1" thickBot="1">
      <c r="A71" s="266"/>
      <c r="B71" s="306" t="s">
        <v>189</v>
      </c>
      <c r="C71" s="264"/>
      <c r="D71" s="264"/>
      <c r="E71" s="132"/>
      <c r="F71" s="133"/>
      <c r="G71" s="133"/>
      <c r="H71" s="133"/>
      <c r="I71" s="133"/>
      <c r="J71" s="134"/>
      <c r="K71" s="470"/>
      <c r="L71" s="470"/>
      <c r="M71" s="470"/>
      <c r="N71" s="470"/>
      <c r="O71" s="470"/>
      <c r="P71" s="470"/>
      <c r="Q71" s="470"/>
      <c r="R71" s="470"/>
      <c r="S71" s="470"/>
      <c r="T71" s="470"/>
      <c r="U71" s="470"/>
      <c r="V71" s="470"/>
      <c r="W71" s="470"/>
      <c r="X71" s="471"/>
      <c r="Y71" s="266"/>
      <c r="AA71" s="10"/>
      <c r="AB71" s="10"/>
      <c r="AC71" s="10"/>
      <c r="AD71" s="10"/>
      <c r="AG71" s="7"/>
    </row>
    <row r="72" spans="1:33" s="51" customFormat="1" ht="15.75" customHeight="1" thickBot="1">
      <c r="A72" s="266"/>
      <c r="B72" s="306" t="s">
        <v>192</v>
      </c>
      <c r="C72" s="264"/>
      <c r="D72" s="264"/>
      <c r="E72" s="132"/>
      <c r="F72" s="133"/>
      <c r="G72" s="133"/>
      <c r="H72" s="133"/>
      <c r="I72" s="133"/>
      <c r="J72" s="134"/>
      <c r="K72" s="470" t="s">
        <v>190</v>
      </c>
      <c r="L72" s="470"/>
      <c r="M72" s="470"/>
      <c r="N72" s="470"/>
      <c r="O72" s="470"/>
      <c r="P72" s="470"/>
      <c r="Q72" s="470"/>
      <c r="R72" s="470"/>
      <c r="S72" s="470"/>
      <c r="T72" s="470"/>
      <c r="U72" s="470"/>
      <c r="V72" s="470"/>
      <c r="W72" s="470"/>
      <c r="X72" s="471"/>
      <c r="Y72" s="266"/>
      <c r="AA72" s="10"/>
      <c r="AB72" s="10"/>
      <c r="AC72" s="10"/>
      <c r="AD72" s="10"/>
      <c r="AG72" s="7"/>
    </row>
    <row r="73" spans="1:33" s="51" customFormat="1" ht="15.75" customHeight="1" thickBot="1">
      <c r="A73" s="266"/>
      <c r="B73" s="472" t="s">
        <v>191</v>
      </c>
      <c r="C73" s="473"/>
      <c r="D73" s="266"/>
      <c r="E73" s="474" t="s">
        <v>122</v>
      </c>
      <c r="F73" s="474"/>
      <c r="G73" s="475"/>
      <c r="H73" s="476" t="s">
        <v>125</v>
      </c>
      <c r="I73" s="476"/>
      <c r="J73" s="477"/>
      <c r="K73" s="474" t="s">
        <v>122</v>
      </c>
      <c r="L73" s="474"/>
      <c r="M73" s="475"/>
      <c r="N73" s="476" t="s">
        <v>125</v>
      </c>
      <c r="O73" s="476"/>
      <c r="P73" s="478"/>
      <c r="Q73" s="479"/>
      <c r="R73" s="480"/>
      <c r="S73" s="480"/>
      <c r="T73" s="480"/>
      <c r="U73" s="480"/>
      <c r="V73" s="480"/>
      <c r="W73" s="480"/>
      <c r="X73" s="481"/>
      <c r="Y73" s="266"/>
      <c r="AA73" s="10"/>
      <c r="AB73" s="10"/>
      <c r="AC73" s="10"/>
      <c r="AD73" s="10"/>
      <c r="AG73" s="7"/>
    </row>
    <row r="74" spans="1:33" s="51" customFormat="1" ht="15.75" customHeight="1">
      <c r="A74" s="266"/>
      <c r="B74" s="482"/>
      <c r="C74" s="266"/>
      <c r="D74" s="483" t="s">
        <v>117</v>
      </c>
      <c r="E74" s="128"/>
      <c r="F74" s="129"/>
      <c r="G74" s="484" t="s">
        <v>28</v>
      </c>
      <c r="H74" s="135"/>
      <c r="I74" s="136"/>
      <c r="J74" s="322" t="s">
        <v>124</v>
      </c>
      <c r="K74" s="128"/>
      <c r="L74" s="129"/>
      <c r="M74" s="484" t="s">
        <v>28</v>
      </c>
      <c r="N74" s="135"/>
      <c r="O74" s="136"/>
      <c r="P74" s="322" t="s">
        <v>124</v>
      </c>
      <c r="Q74" s="479"/>
      <c r="R74" s="480"/>
      <c r="S74" s="480"/>
      <c r="T74" s="480"/>
      <c r="U74" s="480"/>
      <c r="V74" s="480"/>
      <c r="W74" s="480"/>
      <c r="X74" s="481"/>
      <c r="Y74" s="266"/>
      <c r="AA74" s="10"/>
      <c r="AB74" s="10"/>
      <c r="AC74" s="10"/>
      <c r="AD74" s="10"/>
      <c r="AG74" s="7"/>
    </row>
    <row r="75" spans="1:33" s="51" customFormat="1" ht="15.75" customHeight="1">
      <c r="A75" s="266"/>
      <c r="B75" s="482"/>
      <c r="C75" s="266"/>
      <c r="D75" s="483" t="s">
        <v>118</v>
      </c>
      <c r="E75" s="126"/>
      <c r="F75" s="127"/>
      <c r="G75" s="484" t="s">
        <v>28</v>
      </c>
      <c r="H75" s="124"/>
      <c r="I75" s="125"/>
      <c r="J75" s="322" t="s">
        <v>124</v>
      </c>
      <c r="K75" s="126"/>
      <c r="L75" s="127"/>
      <c r="M75" s="484" t="s">
        <v>28</v>
      </c>
      <c r="N75" s="124"/>
      <c r="O75" s="125"/>
      <c r="P75" s="322" t="s">
        <v>124</v>
      </c>
      <c r="Q75" s="479"/>
      <c r="R75" s="480"/>
      <c r="S75" s="480"/>
      <c r="T75" s="480"/>
      <c r="U75" s="480"/>
      <c r="V75" s="480"/>
      <c r="W75" s="480"/>
      <c r="X75" s="481"/>
      <c r="Y75" s="266"/>
      <c r="AA75" s="10"/>
      <c r="AB75" s="10"/>
      <c r="AC75" s="10"/>
      <c r="AD75" s="10"/>
      <c r="AG75" s="7"/>
    </row>
    <row r="76" spans="1:33" s="51" customFormat="1" ht="15.75" customHeight="1">
      <c r="A76" s="266"/>
      <c r="B76" s="482"/>
      <c r="C76" s="266"/>
      <c r="D76" s="483" t="s">
        <v>119</v>
      </c>
      <c r="E76" s="126"/>
      <c r="F76" s="127"/>
      <c r="G76" s="484" t="s">
        <v>28</v>
      </c>
      <c r="H76" s="124"/>
      <c r="I76" s="125"/>
      <c r="J76" s="322" t="s">
        <v>124</v>
      </c>
      <c r="K76" s="126"/>
      <c r="L76" s="127"/>
      <c r="M76" s="484" t="s">
        <v>28</v>
      </c>
      <c r="N76" s="124"/>
      <c r="O76" s="125"/>
      <c r="P76" s="322" t="s">
        <v>124</v>
      </c>
      <c r="Q76" s="479"/>
      <c r="R76" s="480"/>
      <c r="S76" s="480"/>
      <c r="T76" s="480"/>
      <c r="U76" s="480"/>
      <c r="V76" s="480"/>
      <c r="W76" s="480"/>
      <c r="X76" s="481"/>
      <c r="Y76" s="266"/>
      <c r="AA76" s="10"/>
      <c r="AB76" s="10"/>
      <c r="AC76" s="10"/>
      <c r="AD76" s="10"/>
      <c r="AG76" s="7"/>
    </row>
    <row r="77" spans="1:33" s="51" customFormat="1" ht="15.75" customHeight="1" thickBot="1">
      <c r="A77" s="266"/>
      <c r="B77" s="482"/>
      <c r="C77" s="266"/>
      <c r="D77" s="483" t="s">
        <v>120</v>
      </c>
      <c r="E77" s="130"/>
      <c r="F77" s="131"/>
      <c r="G77" s="484" t="s">
        <v>28</v>
      </c>
      <c r="H77" s="498"/>
      <c r="I77" s="499"/>
      <c r="J77" s="322" t="s">
        <v>124</v>
      </c>
      <c r="K77" s="130"/>
      <c r="L77" s="131"/>
      <c r="M77" s="484" t="s">
        <v>28</v>
      </c>
      <c r="N77" s="498"/>
      <c r="O77" s="499"/>
      <c r="P77" s="322" t="s">
        <v>124</v>
      </c>
      <c r="Q77" s="479"/>
      <c r="R77" s="480"/>
      <c r="S77" s="480"/>
      <c r="T77" s="480"/>
      <c r="U77" s="480"/>
      <c r="V77" s="480"/>
      <c r="W77" s="480"/>
      <c r="X77" s="481"/>
      <c r="Y77" s="266"/>
      <c r="AA77" s="10"/>
      <c r="AB77" s="10"/>
      <c r="AC77" s="10"/>
      <c r="AD77" s="10"/>
      <c r="AG77" s="7"/>
    </row>
    <row r="78" spans="1:33" s="51" customFormat="1" ht="15.75" customHeight="1">
      <c r="A78" s="266"/>
      <c r="B78" s="482"/>
      <c r="C78" s="266"/>
      <c r="D78" s="483" t="s">
        <v>121</v>
      </c>
      <c r="E78" s="485"/>
      <c r="F78" s="486"/>
      <c r="G78" s="487"/>
      <c r="H78" s="534">
        <f>ROUNDDOWN(E77/6,0)*H77</f>
        <v>0</v>
      </c>
      <c r="I78" s="535"/>
      <c r="J78" s="488" t="s">
        <v>124</v>
      </c>
      <c r="K78" s="489"/>
      <c r="L78" s="490"/>
      <c r="M78" s="491"/>
      <c r="N78" s="534">
        <f>ROUNDDOWN(K77/6,0)*N77</f>
        <v>0</v>
      </c>
      <c r="O78" s="535"/>
      <c r="P78" s="322" t="s">
        <v>124</v>
      </c>
      <c r="Q78" s="479"/>
      <c r="R78" s="480"/>
      <c r="S78" s="480"/>
      <c r="T78" s="480"/>
      <c r="U78" s="480"/>
      <c r="V78" s="480"/>
      <c r="W78" s="480"/>
      <c r="X78" s="481"/>
      <c r="Y78" s="266"/>
      <c r="AA78" s="10"/>
      <c r="AB78" s="10"/>
      <c r="AC78" s="10"/>
      <c r="AD78" s="10"/>
      <c r="AG78" s="7"/>
    </row>
    <row r="79" spans="1:33" s="51" customFormat="1" ht="15.75" customHeight="1">
      <c r="A79" s="266"/>
      <c r="B79" s="297" t="s">
        <v>207</v>
      </c>
      <c r="C79" s="262"/>
      <c r="D79" s="497"/>
      <c r="E79" s="479">
        <f>H74+H75+H76+H78+N74+N75+N76+N78</f>
        <v>0</v>
      </c>
      <c r="F79" s="480"/>
      <c r="G79" s="480"/>
      <c r="H79" s="492"/>
      <c r="I79" s="492"/>
      <c r="J79" s="481"/>
      <c r="K79" s="470" t="s">
        <v>124</v>
      </c>
      <c r="L79" s="470"/>
      <c r="M79" s="470"/>
      <c r="N79" s="493"/>
      <c r="O79" s="493"/>
      <c r="P79" s="470"/>
      <c r="Q79" s="493"/>
      <c r="R79" s="493"/>
      <c r="S79" s="493"/>
      <c r="T79" s="493"/>
      <c r="U79" s="493"/>
      <c r="V79" s="493"/>
      <c r="W79" s="493"/>
      <c r="X79" s="494"/>
      <c r="Y79" s="266"/>
      <c r="AA79" s="10"/>
      <c r="AB79" s="10"/>
      <c r="AC79" s="10"/>
      <c r="AD79" s="10"/>
      <c r="AG79" s="7"/>
    </row>
    <row r="80" spans="1:33">
      <c r="A80" s="260"/>
      <c r="B80" s="264" t="s">
        <v>174</v>
      </c>
      <c r="C80" s="264"/>
      <c r="D80" s="264"/>
      <c r="E80" s="260"/>
      <c r="F80" s="260"/>
      <c r="G80" s="260"/>
      <c r="H80" s="260"/>
      <c r="I80" s="260"/>
      <c r="J80" s="260"/>
      <c r="K80" s="260"/>
      <c r="L80" s="260"/>
      <c r="M80" s="260"/>
      <c r="N80" s="260"/>
      <c r="O80" s="260"/>
      <c r="P80" s="260"/>
      <c r="Q80" s="260"/>
      <c r="R80" s="260"/>
      <c r="S80" s="260"/>
      <c r="T80" s="260"/>
      <c r="U80" s="260"/>
      <c r="V80" s="260"/>
      <c r="W80" s="260"/>
      <c r="X80" s="260"/>
      <c r="Y80" s="260"/>
      <c r="AG80" s="7" t="s">
        <v>79</v>
      </c>
    </row>
    <row r="81" spans="33:33">
      <c r="AG81" s="7" t="s">
        <v>80</v>
      </c>
    </row>
    <row r="82" spans="33:33">
      <c r="AG82" s="7" t="s">
        <v>81</v>
      </c>
    </row>
  </sheetData>
  <sheetProtection algorithmName="SHA-512" hashValue="jqxU88uxAhUb4v8Ab7y72G9b0nkNywxZfmHONFo8BIxOjmG+iAIQOiABq5gsJokHEcLXA7Fa/gZ8jt8sO2yBLQ==" saltValue="uLgCjc+NwtXY4g52pSJoCg==" spinCount="100000" sheet="1" objects="1" scenarios="1"/>
  <mergeCells count="179">
    <mergeCell ref="K72:X72"/>
    <mergeCell ref="H67:I67"/>
    <mergeCell ref="K67:L67"/>
    <mergeCell ref="N67:O67"/>
    <mergeCell ref="Q63:X63"/>
    <mergeCell ref="E62:J62"/>
    <mergeCell ref="K62:X62"/>
    <mergeCell ref="E61:J61"/>
    <mergeCell ref="K61:X61"/>
    <mergeCell ref="E64:F64"/>
    <mergeCell ref="H64:I64"/>
    <mergeCell ref="K64:L64"/>
    <mergeCell ref="N64:O64"/>
    <mergeCell ref="N65:O65"/>
    <mergeCell ref="E75:F75"/>
    <mergeCell ref="B63:C63"/>
    <mergeCell ref="B73:C73"/>
    <mergeCell ref="E63:G63"/>
    <mergeCell ref="H63:J63"/>
    <mergeCell ref="K63:M63"/>
    <mergeCell ref="N63:P63"/>
    <mergeCell ref="E73:G73"/>
    <mergeCell ref="H73:J73"/>
    <mergeCell ref="K73:M73"/>
    <mergeCell ref="N73:P73"/>
    <mergeCell ref="E68:G68"/>
    <mergeCell ref="K68:M68"/>
    <mergeCell ref="E71:J71"/>
    <mergeCell ref="K71:X71"/>
    <mergeCell ref="E72:J72"/>
    <mergeCell ref="E65:F65"/>
    <mergeCell ref="H65:I65"/>
    <mergeCell ref="K65:L65"/>
    <mergeCell ref="Q68:X68"/>
    <mergeCell ref="E66:F66"/>
    <mergeCell ref="H68:I68"/>
    <mergeCell ref="Q65:X65"/>
    <mergeCell ref="Q66:X66"/>
    <mergeCell ref="H78:I78"/>
    <mergeCell ref="N78:O78"/>
    <mergeCell ref="E78:G78"/>
    <mergeCell ref="K78:M78"/>
    <mergeCell ref="E79:J79"/>
    <mergeCell ref="K79:X79"/>
    <mergeCell ref="Q78:X78"/>
    <mergeCell ref="E76:F76"/>
    <mergeCell ref="H76:I76"/>
    <mergeCell ref="K76:L76"/>
    <mergeCell ref="N76:O76"/>
    <mergeCell ref="E77:F77"/>
    <mergeCell ref="H77:I77"/>
    <mergeCell ref="K77:L77"/>
    <mergeCell ref="N77:O77"/>
    <mergeCell ref="Q76:X76"/>
    <mergeCell ref="Q77:X77"/>
    <mergeCell ref="H75:I75"/>
    <mergeCell ref="K75:L75"/>
    <mergeCell ref="N75:O75"/>
    <mergeCell ref="E74:F74"/>
    <mergeCell ref="H74:I74"/>
    <mergeCell ref="E70:G70"/>
    <mergeCell ref="Q64:X64"/>
    <mergeCell ref="Q73:X73"/>
    <mergeCell ref="K74:L74"/>
    <mergeCell ref="N74:O74"/>
    <mergeCell ref="Q74:X74"/>
    <mergeCell ref="Q75:X75"/>
    <mergeCell ref="H66:I66"/>
    <mergeCell ref="K66:L66"/>
    <mergeCell ref="N66:O66"/>
    <mergeCell ref="H70:J70"/>
    <mergeCell ref="K70:L70"/>
    <mergeCell ref="M70:N70"/>
    <mergeCell ref="O70:T70"/>
    <mergeCell ref="E69:J69"/>
    <mergeCell ref="K69:X69"/>
    <mergeCell ref="E67:F67"/>
    <mergeCell ref="N68:O68"/>
    <mergeCell ref="Q67:X67"/>
    <mergeCell ref="E6:G6"/>
    <mergeCell ref="H6:I6"/>
    <mergeCell ref="E7:G7"/>
    <mergeCell ref="H7:I7"/>
    <mergeCell ref="E8:G8"/>
    <mergeCell ref="H8:I8"/>
    <mergeCell ref="K46:O46"/>
    <mergeCell ref="E9:G9"/>
    <mergeCell ref="H9:I9"/>
    <mergeCell ref="B12:D12"/>
    <mergeCell ref="E12:I12"/>
    <mergeCell ref="E15:G15"/>
    <mergeCell ref="H15:I15"/>
    <mergeCell ref="K28:O28"/>
    <mergeCell ref="H47:J47"/>
    <mergeCell ref="K47:O47"/>
    <mergeCell ref="B48:E48"/>
    <mergeCell ref="K48:O48"/>
    <mergeCell ref="E60:G60"/>
    <mergeCell ref="H60:J60"/>
    <mergeCell ref="K60:L60"/>
    <mergeCell ref="M60:N60"/>
    <mergeCell ref="O60:T60"/>
    <mergeCell ref="B51:D51"/>
    <mergeCell ref="E51:I51"/>
    <mergeCell ref="E52:I52"/>
    <mergeCell ref="E53:X53"/>
    <mergeCell ref="E55:I55"/>
    <mergeCell ref="E56:I56"/>
    <mergeCell ref="E57:X57"/>
    <mergeCell ref="S2:X2"/>
    <mergeCell ref="B4:D4"/>
    <mergeCell ref="E4:I4"/>
    <mergeCell ref="E5:G5"/>
    <mergeCell ref="H5:I5"/>
    <mergeCell ref="J5:M5"/>
    <mergeCell ref="N5:P5"/>
    <mergeCell ref="Q5:R5"/>
    <mergeCell ref="AA15:AE15"/>
    <mergeCell ref="E13:G13"/>
    <mergeCell ref="H13:I13"/>
    <mergeCell ref="J13:M13"/>
    <mergeCell ref="N13:P13"/>
    <mergeCell ref="Q13:R13"/>
    <mergeCell ref="E14:G14"/>
    <mergeCell ref="H14:I14"/>
    <mergeCell ref="E18:I18"/>
    <mergeCell ref="K18:O18"/>
    <mergeCell ref="K29:O29"/>
    <mergeCell ref="K30:O30"/>
    <mergeCell ref="K31:O31"/>
    <mergeCell ref="K36:O36"/>
    <mergeCell ref="B40:G40"/>
    <mergeCell ref="K40:O40"/>
    <mergeCell ref="B41:G41"/>
    <mergeCell ref="K41:O41"/>
    <mergeCell ref="B33:J33"/>
    <mergeCell ref="B35:J35"/>
    <mergeCell ref="B42:G42"/>
    <mergeCell ref="K42:O42"/>
    <mergeCell ref="B43:G43"/>
    <mergeCell ref="K43:O43"/>
    <mergeCell ref="B44:E44"/>
    <mergeCell ref="K44:O44"/>
    <mergeCell ref="K45:O45"/>
    <mergeCell ref="B39:G39"/>
    <mergeCell ref="K39:O39"/>
    <mergeCell ref="Q19:V19"/>
    <mergeCell ref="Q20:V20"/>
    <mergeCell ref="E24:I24"/>
    <mergeCell ref="K24:O24"/>
    <mergeCell ref="E25:I25"/>
    <mergeCell ref="K25:O25"/>
    <mergeCell ref="E26:I26"/>
    <mergeCell ref="K26:O26"/>
    <mergeCell ref="K27:O27"/>
    <mergeCell ref="E19:I19"/>
    <mergeCell ref="K19:O19"/>
    <mergeCell ref="E20:I20"/>
    <mergeCell ref="K20:O20"/>
    <mergeCell ref="E21:I21"/>
    <mergeCell ref="K21:O21"/>
    <mergeCell ref="E22:I22"/>
    <mergeCell ref="K22:O22"/>
    <mergeCell ref="E23:I23"/>
    <mergeCell ref="K23:O23"/>
    <mergeCell ref="U33:W33"/>
    <mergeCell ref="B32:J32"/>
    <mergeCell ref="B34:J34"/>
    <mergeCell ref="K32:O33"/>
    <mergeCell ref="K34:O35"/>
    <mergeCell ref="P32:Q33"/>
    <mergeCell ref="P34:Q35"/>
    <mergeCell ref="R32:T32"/>
    <mergeCell ref="U32:W32"/>
    <mergeCell ref="R34:T34"/>
    <mergeCell ref="U34:W34"/>
    <mergeCell ref="R33:T33"/>
    <mergeCell ref="R35:T35"/>
    <mergeCell ref="U35:W35"/>
  </mergeCells>
  <phoneticPr fontId="2"/>
  <conditionalFormatting sqref="E12">
    <cfRule type="expression" dxfId="39" priority="179">
      <formula>$AS$1=#REF!</formula>
    </cfRule>
  </conditionalFormatting>
  <conditionalFormatting sqref="E18 E19:I19 R28:R30 R32:R36">
    <cfRule type="expression" dxfId="38" priority="150">
      <formula>#REF!&lt;&gt;#REF!</formula>
    </cfRule>
  </conditionalFormatting>
  <conditionalFormatting sqref="E20:E26">
    <cfRule type="expression" dxfId="37" priority="143">
      <formula>#REF!&lt;&gt;#REF!</formula>
    </cfRule>
  </conditionalFormatting>
  <conditionalFormatting sqref="E51 E52:I52 E55:I56">
    <cfRule type="expression" dxfId="36" priority="165">
      <formula>#REF!&lt;&gt;#REF!</formula>
    </cfRule>
  </conditionalFormatting>
  <conditionalFormatting sqref="E53">
    <cfRule type="expression" dxfId="35" priority="164">
      <formula>#REF!="有"</formula>
    </cfRule>
  </conditionalFormatting>
  <conditionalFormatting sqref="E57">
    <cfRule type="expression" dxfId="34" priority="163">
      <formula>#REF!="有"</formula>
    </cfRule>
  </conditionalFormatting>
  <conditionalFormatting sqref="E13:G13 E5:G9 E4:I4 N5:P5">
    <cfRule type="expression" dxfId="33" priority="185">
      <formula>#REF!&lt;&gt;$AA$3</formula>
    </cfRule>
  </conditionalFormatting>
  <conditionalFormatting sqref="E14:G15">
    <cfRule type="expression" dxfId="32" priority="178">
      <formula>$E$12=$AI$13</formula>
    </cfRule>
  </conditionalFormatting>
  <conditionalFormatting sqref="E12:I12 U11:X11 N13:P13 E13:G15">
    <cfRule type="expression" dxfId="31" priority="183">
      <formula>$AA$15&lt;&gt;$AA$11</formula>
    </cfRule>
  </conditionalFormatting>
  <conditionalFormatting sqref="G44:G48">
    <cfRule type="expression" dxfId="30" priority="129">
      <formula>#REF!&lt;&gt;#REF!</formula>
    </cfRule>
  </conditionalFormatting>
  <conditionalFormatting sqref="H60">
    <cfRule type="expression" dxfId="29" priority="89">
      <formula>#REF!&lt;&gt;#REF!</formula>
    </cfRule>
  </conditionalFormatting>
  <conditionalFormatting sqref="H63:H68">
    <cfRule type="expression" dxfId="28" priority="20">
      <formula>#REF!&lt;&gt;#REF!</formula>
    </cfRule>
  </conditionalFormatting>
  <conditionalFormatting sqref="H70">
    <cfRule type="expression" dxfId="27" priority="72">
      <formula>#REF!&lt;&gt;#REF!</formula>
    </cfRule>
  </conditionalFormatting>
  <conditionalFormatting sqref="H73:H77">
    <cfRule type="expression" dxfId="26" priority="9">
      <formula>#REF!&lt;&gt;#REF!</formula>
    </cfRule>
  </conditionalFormatting>
  <conditionalFormatting sqref="K18">
    <cfRule type="expression" dxfId="25" priority="142">
      <formula>#REF!&lt;&gt;#REF!</formula>
    </cfRule>
  </conditionalFormatting>
  <conditionalFormatting sqref="K20:K26">
    <cfRule type="expression" dxfId="24" priority="90">
      <formula>#REF!&lt;&gt;#REF!</formula>
    </cfRule>
  </conditionalFormatting>
  <conditionalFormatting sqref="K28">
    <cfRule type="expression" dxfId="23" priority="134">
      <formula>#REF!&lt;&gt;#REF!</formula>
    </cfRule>
  </conditionalFormatting>
  <conditionalFormatting sqref="K39">
    <cfRule type="expression" dxfId="22" priority="30">
      <formula>#REF!&lt;&gt;#REF!</formula>
    </cfRule>
  </conditionalFormatting>
  <conditionalFormatting sqref="K19:O19">
    <cfRule type="expression" dxfId="21" priority="94">
      <formula>#REF!&lt;&gt;#REF!</formula>
    </cfRule>
  </conditionalFormatting>
  <conditionalFormatting sqref="N63:N67">
    <cfRule type="expression" dxfId="20" priority="19">
      <formula>#REF!&lt;&gt;#REF!</formula>
    </cfRule>
  </conditionalFormatting>
  <conditionalFormatting sqref="N73:N77">
    <cfRule type="expression" dxfId="19" priority="8">
      <formula>#REF!&lt;&gt;#REF!</formula>
    </cfRule>
  </conditionalFormatting>
  <conditionalFormatting sqref="P28">
    <cfRule type="expression" dxfId="18" priority="5">
      <formula>#REF!&lt;&gt;#REF!</formula>
    </cfRule>
  </conditionalFormatting>
  <conditionalFormatting sqref="P21:R22 Q23:R23 P24:R24 Q25:R27 P37:R37">
    <cfRule type="expression" dxfId="17" priority="585">
      <formula>#REF!&lt;&gt;#REF!</formula>
    </cfRule>
  </conditionalFormatting>
  <conditionalFormatting sqref="Q20">
    <cfRule type="expression" dxfId="16" priority="7">
      <formula>#REF!&lt;&gt;#REF!</formula>
    </cfRule>
  </conditionalFormatting>
  <conditionalFormatting sqref="Q28:Q31 Q36">
    <cfRule type="expression" dxfId="15" priority="6">
      <formula>#REF!&lt;&gt;#REF!</formula>
    </cfRule>
  </conditionalFormatting>
  <conditionalFormatting sqref="U32:U35">
    <cfRule type="expression" dxfId="14" priority="4">
      <formula>#REF!&lt;&gt;#REF!</formula>
    </cfRule>
  </conditionalFormatting>
  <conditionalFormatting sqref="U3:X3">
    <cfRule type="expression" dxfId="13" priority="583">
      <formula>#REF!&lt;&gt;$AA$3</formula>
    </cfRule>
  </conditionalFormatting>
  <conditionalFormatting sqref="U17:X17">
    <cfRule type="expression" dxfId="12" priority="151">
      <formula>#REF!&lt;&gt;#REF!</formula>
    </cfRule>
  </conditionalFormatting>
  <conditionalFormatting sqref="U50:X50">
    <cfRule type="expression" dxfId="11" priority="166">
      <formula>#REF!&lt;&gt;#REF!</formula>
    </cfRule>
  </conditionalFormatting>
  <conditionalFormatting sqref="W59:X59">
    <cfRule type="expression" dxfId="10" priority="128">
      <formula>#REF!&lt;&gt;#REF!</formula>
    </cfRule>
  </conditionalFormatting>
  <conditionalFormatting sqref="N68">
    <cfRule type="expression" dxfId="2" priority="3">
      <formula>#REF!&lt;&gt;#REF!</formula>
    </cfRule>
  </conditionalFormatting>
  <conditionalFormatting sqref="H78">
    <cfRule type="expression" dxfId="1" priority="2">
      <formula>#REF!&lt;&gt;#REF!</formula>
    </cfRule>
  </conditionalFormatting>
  <conditionalFormatting sqref="N78">
    <cfRule type="expression" dxfId="0" priority="1">
      <formula>#REF!&lt;&gt;#REF!</formula>
    </cfRule>
  </conditionalFormatting>
  <dataValidations count="11">
    <dataValidation type="list" allowBlank="1" showInputMessage="1" showErrorMessage="1" sqref="E55:I55" xr:uid="{00000000-0002-0000-0300-000000000000}">
      <formula1>"　,受入する,受入しない"</formula1>
    </dataValidation>
    <dataValidation type="list" allowBlank="1" showInputMessage="1" showErrorMessage="1" sqref="E51:I51" xr:uid="{00000000-0002-0000-0300-000001000000}">
      <formula1>"　,新規導入する,新規導入しない"</formula1>
    </dataValidation>
    <dataValidation type="list" allowBlank="1" showInputMessage="1" showErrorMessage="1" sqref="E56:I56 E52:I52" xr:uid="{00000000-0002-0000-0300-000002000000}">
      <formula1>"　,エリア内,エリア外"</formula1>
    </dataValidation>
    <dataValidation type="list" allowBlank="1" showInputMessage="1" showErrorMessage="1" sqref="E12:I12 E4:I4" xr:uid="{00000000-0002-0000-0300-000005000000}">
      <formula1>$AI$3:$AI$5</formula1>
    </dataValidation>
    <dataValidation type="list" allowBlank="1" showInputMessage="1" showErrorMessage="1" sqref="AA15:AE15" xr:uid="{00000000-0002-0000-0300-000006000000}">
      <formula1>$AA$11:$AA$13</formula1>
    </dataValidation>
    <dataValidation type="list" allowBlank="1" showInputMessage="1" showErrorMessage="1" sqref="S2:X2" xr:uid="{00000000-0002-0000-0300-000009000000}">
      <formula1>"　,事務所等,ホテル等,病院等,百貨店等,学校等,飲食店等,集会所等,工場等,その他"</formula1>
    </dataValidation>
    <dataValidation type="list" allowBlank="1" showInputMessage="1" showErrorMessage="1" sqref="K28:O28 K39" xr:uid="{00000000-0002-0000-0300-00000A000000}">
      <formula1>"　,評価基準,誘導水準"</formula1>
    </dataValidation>
    <dataValidation type="list" allowBlank="1" showInputMessage="1" showErrorMessage="1" sqref="AA63:AD79" xr:uid="{00000000-0002-0000-0300-00000C000000}">
      <formula1>#REF!</formula1>
    </dataValidation>
    <dataValidation type="list" allowBlank="1" showInputMessage="1" showErrorMessage="1" sqref="E71:J71 E61:J61" xr:uid="{00000000-0002-0000-0300-00000D000000}">
      <formula1>"　,評価基準,誘導水準,適用基準なし"</formula1>
    </dataValidation>
    <dataValidation type="list" allowBlank="1" showInputMessage="1" showErrorMessage="1" sqref="U34:W34 U32:W32" xr:uid="{2544CCA0-1D20-434D-A2A1-F342ACCF9E43}">
      <formula1>"　,満たす,満たさない"</formula1>
    </dataValidation>
    <dataValidation type="list" allowBlank="1" showInputMessage="1" showErrorMessage="1" sqref="U35:W35 U33:W33" xr:uid="{7BFC6B8F-BC43-4B5A-AF6C-5014C4199883}">
      <formula1>"　,継続して調達する"</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&amp;L2025年度版</oddFooter>
  </headerFooter>
  <rowBreaks count="1" manualBreakCount="1">
    <brk id="49" max="24" man="1"/>
  </rowBreaks>
  <ignoredErrors>
    <ignoredError sqref="K19 K21:K22 K24:K27 K29 K45 K47:K48 E79 E69 Q20 K3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W42"/>
  <sheetViews>
    <sheetView showGridLines="0" view="pageBreakPreview" zoomScale="70" zoomScaleNormal="100" zoomScaleSheetLayoutView="70" workbookViewId="0">
      <selection activeCell="C4" sqref="C4:S5"/>
    </sheetView>
  </sheetViews>
  <sheetFormatPr defaultColWidth="8.58203125" defaultRowHeight="15"/>
  <cols>
    <col min="1" max="1" width="2" style="1" customWidth="1"/>
    <col min="2" max="2" width="6" style="1" customWidth="1"/>
    <col min="3" max="3" width="12" style="11" customWidth="1"/>
    <col min="4" max="5" width="11.08203125" style="11" customWidth="1"/>
    <col min="6" max="21" width="3.1640625" style="11" customWidth="1"/>
    <col min="22" max="22" width="0.58203125" style="1" customWidth="1"/>
    <col min="23" max="23" width="1.08203125" style="1" customWidth="1"/>
    <col min="24" max="24" width="3.6640625" style="1" hidden="1" customWidth="1"/>
    <col min="25" max="25" width="8.58203125" style="1" hidden="1" customWidth="1"/>
    <col min="26" max="46" width="3.58203125" style="1" hidden="1" customWidth="1"/>
    <col min="47" max="47" width="8.58203125" style="1" hidden="1" customWidth="1"/>
    <col min="48" max="69" width="3.58203125" style="1" customWidth="1"/>
    <col min="70" max="16384" width="8.58203125" style="1"/>
  </cols>
  <sheetData>
    <row r="1" spans="1:49" ht="15.75" customHeight="1">
      <c r="A1" s="261"/>
      <c r="B1" s="261" t="s">
        <v>233</v>
      </c>
      <c r="C1" s="264"/>
      <c r="D1" s="264"/>
      <c r="E1" s="264"/>
      <c r="F1" s="264"/>
      <c r="G1" s="264"/>
      <c r="H1" s="264"/>
      <c r="I1" s="264"/>
      <c r="J1" s="264"/>
      <c r="K1" s="264"/>
      <c r="L1" s="264"/>
      <c r="M1" s="410"/>
      <c r="N1" s="264"/>
      <c r="O1" s="260"/>
      <c r="P1" s="260"/>
      <c r="Q1" s="260"/>
      <c r="R1" s="260"/>
      <c r="S1" s="260"/>
      <c r="T1" s="260"/>
      <c r="U1" s="260"/>
      <c r="V1" s="260"/>
      <c r="AU1" s="1">
        <v>1</v>
      </c>
    </row>
    <row r="2" spans="1:49" ht="15.75" customHeight="1" thickBot="1">
      <c r="A2" s="260"/>
      <c r="B2" s="411" t="s">
        <v>162</v>
      </c>
      <c r="C2" s="412"/>
      <c r="D2" s="412"/>
      <c r="E2" s="412"/>
      <c r="F2" s="412"/>
      <c r="G2" s="412"/>
      <c r="H2" s="412"/>
      <c r="I2" s="412"/>
      <c r="J2" s="412"/>
      <c r="K2" s="412"/>
      <c r="L2" s="412"/>
      <c r="M2" s="412"/>
      <c r="N2" s="412"/>
      <c r="O2" s="412"/>
      <c r="P2" s="412"/>
      <c r="Q2" s="412"/>
      <c r="R2" s="412"/>
      <c r="S2" s="412"/>
      <c r="T2" s="413"/>
      <c r="U2" s="533"/>
      <c r="V2" s="260"/>
      <c r="AU2" s="1">
        <v>1</v>
      </c>
    </row>
    <row r="3" spans="1:49" ht="15.75" customHeight="1" thickBot="1">
      <c r="A3" s="260"/>
      <c r="B3" s="536" t="s">
        <v>235</v>
      </c>
      <c r="C3" s="536"/>
      <c r="D3" s="537"/>
      <c r="E3" s="172"/>
      <c r="F3" s="173"/>
      <c r="G3" s="173"/>
      <c r="H3" s="173"/>
      <c r="I3" s="173"/>
      <c r="J3" s="173"/>
      <c r="K3" s="173"/>
      <c r="L3" s="173"/>
      <c r="M3" s="173"/>
      <c r="N3" s="173"/>
      <c r="O3" s="173"/>
      <c r="P3" s="173"/>
      <c r="Q3" s="173"/>
      <c r="R3" s="173"/>
      <c r="S3" s="173"/>
      <c r="T3" s="174"/>
      <c r="U3" s="287"/>
      <c r="V3" s="260"/>
      <c r="X3" s="16" t="s">
        <v>146</v>
      </c>
      <c r="Y3" s="7" t="s">
        <v>147</v>
      </c>
      <c r="AT3" s="1">
        <v>1</v>
      </c>
    </row>
    <row r="4" spans="1:49" ht="20" customHeight="1">
      <c r="A4" s="260"/>
      <c r="B4" s="474" t="s">
        <v>149</v>
      </c>
      <c r="C4" s="538" t="s">
        <v>148</v>
      </c>
      <c r="D4" s="538"/>
      <c r="E4" s="539"/>
      <c r="F4" s="539"/>
      <c r="G4" s="539"/>
      <c r="H4" s="539"/>
      <c r="I4" s="539"/>
      <c r="J4" s="539"/>
      <c r="K4" s="539"/>
      <c r="L4" s="539"/>
      <c r="M4" s="539"/>
      <c r="N4" s="539"/>
      <c r="O4" s="539"/>
      <c r="P4" s="539"/>
      <c r="Q4" s="539"/>
      <c r="R4" s="539"/>
      <c r="S4" s="540"/>
      <c r="T4" s="170"/>
      <c r="U4" s="533"/>
      <c r="V4" s="260"/>
    </row>
    <row r="5" spans="1:49" ht="30" customHeight="1" thickBot="1">
      <c r="A5" s="260"/>
      <c r="B5" s="541"/>
      <c r="C5" s="538"/>
      <c r="D5" s="538"/>
      <c r="E5" s="538"/>
      <c r="F5" s="538"/>
      <c r="G5" s="538"/>
      <c r="H5" s="538"/>
      <c r="I5" s="538"/>
      <c r="J5" s="538"/>
      <c r="K5" s="538"/>
      <c r="L5" s="538"/>
      <c r="M5" s="538"/>
      <c r="N5" s="538"/>
      <c r="O5" s="538"/>
      <c r="P5" s="538"/>
      <c r="Q5" s="538"/>
      <c r="R5" s="538"/>
      <c r="S5" s="542"/>
      <c r="T5" s="171"/>
      <c r="U5" s="533"/>
      <c r="V5" s="260"/>
      <c r="AW5" s="7"/>
    </row>
    <row r="6" spans="1:49" ht="20" customHeight="1">
      <c r="A6" s="260"/>
      <c r="B6" s="543"/>
      <c r="C6" s="544" t="s">
        <v>270</v>
      </c>
      <c r="D6" s="544"/>
      <c r="E6" s="539" t="s">
        <v>150</v>
      </c>
      <c r="F6" s="539"/>
      <c r="G6" s="539"/>
      <c r="H6" s="539"/>
      <c r="I6" s="539"/>
      <c r="J6" s="539"/>
      <c r="K6" s="539"/>
      <c r="L6" s="539"/>
      <c r="M6" s="539"/>
      <c r="N6" s="539"/>
      <c r="O6" s="539"/>
      <c r="P6" s="539"/>
      <c r="Q6" s="539"/>
      <c r="R6" s="539"/>
      <c r="S6" s="540"/>
      <c r="T6" s="170"/>
      <c r="U6" s="287"/>
      <c r="V6" s="260"/>
      <c r="Y6" s="16" t="s">
        <v>146</v>
      </c>
      <c r="Z6" s="7" t="s">
        <v>147</v>
      </c>
      <c r="AA6" s="7"/>
      <c r="AB6" s="16"/>
      <c r="AC6" s="16"/>
      <c r="AD6" s="16"/>
      <c r="AE6" s="16"/>
      <c r="AF6" s="16"/>
      <c r="AG6" s="9"/>
      <c r="AH6" s="9"/>
      <c r="AI6" s="9"/>
      <c r="AJ6" s="9"/>
      <c r="AK6" s="9"/>
      <c r="AL6" s="9"/>
      <c r="AM6" s="9"/>
      <c r="AN6" s="9"/>
      <c r="AO6" s="9"/>
      <c r="AP6" s="9"/>
      <c r="AQ6" s="9"/>
      <c r="AR6" s="9"/>
      <c r="AU6" s="1">
        <v>1</v>
      </c>
    </row>
    <row r="7" spans="1:49" ht="30" customHeight="1" thickBot="1">
      <c r="A7" s="260"/>
      <c r="B7" s="545" t="s">
        <v>151</v>
      </c>
      <c r="C7" s="546"/>
      <c r="D7" s="546"/>
      <c r="E7" s="547"/>
      <c r="F7" s="547"/>
      <c r="G7" s="547"/>
      <c r="H7" s="547"/>
      <c r="I7" s="547"/>
      <c r="J7" s="547"/>
      <c r="K7" s="547"/>
      <c r="L7" s="547"/>
      <c r="M7" s="547"/>
      <c r="N7" s="547"/>
      <c r="O7" s="547"/>
      <c r="P7" s="547"/>
      <c r="Q7" s="547"/>
      <c r="R7" s="547"/>
      <c r="S7" s="548"/>
      <c r="T7" s="171"/>
      <c r="U7" s="287"/>
      <c r="V7" s="260"/>
      <c r="Y7" s="16"/>
      <c r="Z7" s="7"/>
      <c r="AA7" s="7"/>
      <c r="AB7" s="16"/>
      <c r="AC7" s="16"/>
      <c r="AD7" s="16"/>
      <c r="AE7" s="16"/>
      <c r="AF7" s="16"/>
      <c r="AG7" s="9"/>
      <c r="AH7" s="9"/>
      <c r="AI7" s="9"/>
      <c r="AJ7" s="9"/>
      <c r="AK7" s="9"/>
      <c r="AL7" s="9"/>
      <c r="AM7" s="9"/>
      <c r="AN7" s="9"/>
      <c r="AO7" s="9"/>
      <c r="AP7" s="9"/>
      <c r="AQ7" s="9"/>
      <c r="AR7" s="9"/>
      <c r="AW7" s="7"/>
    </row>
    <row r="8" spans="1:49" ht="62.4" customHeight="1" thickBot="1">
      <c r="A8" s="260"/>
      <c r="B8" s="549"/>
      <c r="C8" s="546"/>
      <c r="D8" s="546"/>
      <c r="E8" s="550" t="s">
        <v>152</v>
      </c>
      <c r="F8" s="550"/>
      <c r="G8" s="550"/>
      <c r="H8" s="550"/>
      <c r="I8" s="550"/>
      <c r="J8" s="550"/>
      <c r="K8" s="550"/>
      <c r="L8" s="550"/>
      <c r="M8" s="550"/>
      <c r="N8" s="550"/>
      <c r="O8" s="550"/>
      <c r="P8" s="550"/>
      <c r="Q8" s="550"/>
      <c r="R8" s="550"/>
      <c r="S8" s="551"/>
      <c r="T8" s="17"/>
      <c r="U8" s="510"/>
      <c r="V8" s="260"/>
      <c r="X8" s="15"/>
      <c r="Y8" s="14" t="s">
        <v>153</v>
      </c>
      <c r="Z8" s="14"/>
      <c r="AA8" s="14"/>
      <c r="AB8" s="14"/>
      <c r="AC8" s="14"/>
      <c r="AD8" s="14"/>
      <c r="AE8" s="16"/>
      <c r="AF8" s="16"/>
      <c r="AG8" s="16"/>
      <c r="AH8" s="9"/>
      <c r="AI8" s="9"/>
      <c r="AJ8" s="9"/>
      <c r="AK8" s="9"/>
      <c r="AL8" s="9"/>
      <c r="AM8" s="9"/>
      <c r="AN8" s="9"/>
      <c r="AO8" s="9"/>
      <c r="AP8" s="9"/>
      <c r="AQ8" s="9"/>
      <c r="AR8" s="9"/>
      <c r="AS8" s="9"/>
      <c r="AW8" s="7"/>
    </row>
    <row r="9" spans="1:49" ht="50" customHeight="1" thickBot="1">
      <c r="A9" s="260"/>
      <c r="B9" s="549"/>
      <c r="C9" s="546"/>
      <c r="D9" s="546"/>
      <c r="E9" s="539" t="s">
        <v>154</v>
      </c>
      <c r="F9" s="539"/>
      <c r="G9" s="539"/>
      <c r="H9" s="539"/>
      <c r="I9" s="539"/>
      <c r="J9" s="539"/>
      <c r="K9" s="539"/>
      <c r="L9" s="539"/>
      <c r="M9" s="539"/>
      <c r="N9" s="539"/>
      <c r="O9" s="539"/>
      <c r="P9" s="539"/>
      <c r="Q9" s="539"/>
      <c r="R9" s="539"/>
      <c r="S9" s="540"/>
      <c r="T9" s="17"/>
      <c r="U9" s="510"/>
      <c r="V9" s="260"/>
      <c r="X9" s="15"/>
      <c r="Y9" s="14" t="s">
        <v>61</v>
      </c>
      <c r="Z9" s="14"/>
      <c r="AA9" s="14"/>
      <c r="AB9" s="14"/>
      <c r="AC9" s="14"/>
      <c r="AD9" s="14"/>
      <c r="AE9" s="16"/>
      <c r="AF9" s="16"/>
      <c r="AG9" s="16"/>
      <c r="AH9" s="9"/>
      <c r="AI9" s="9"/>
      <c r="AJ9" s="9"/>
      <c r="AK9" s="9"/>
      <c r="AL9" s="9"/>
      <c r="AM9" s="9"/>
      <c r="AN9" s="9"/>
      <c r="AO9" s="9"/>
      <c r="AP9" s="9"/>
      <c r="AQ9" s="9"/>
      <c r="AR9" s="9"/>
      <c r="AS9" s="9"/>
      <c r="AW9" s="7"/>
    </row>
    <row r="10" spans="1:49" ht="61.25" customHeight="1" thickBot="1">
      <c r="A10" s="260"/>
      <c r="B10" s="549"/>
      <c r="C10" s="546" t="s">
        <v>269</v>
      </c>
      <c r="D10" s="546"/>
      <c r="E10" s="547" t="s">
        <v>155</v>
      </c>
      <c r="F10" s="547"/>
      <c r="G10" s="547"/>
      <c r="H10" s="547"/>
      <c r="I10" s="547"/>
      <c r="J10" s="547"/>
      <c r="K10" s="547"/>
      <c r="L10" s="547"/>
      <c r="M10" s="547"/>
      <c r="N10" s="547"/>
      <c r="O10" s="547"/>
      <c r="P10" s="547"/>
      <c r="Q10" s="547"/>
      <c r="R10" s="547"/>
      <c r="S10" s="548"/>
      <c r="T10" s="8"/>
      <c r="U10" s="510"/>
      <c r="V10" s="260"/>
      <c r="X10" s="15"/>
      <c r="Y10" s="14" t="s">
        <v>153</v>
      </c>
      <c r="Z10" s="14"/>
      <c r="AA10" s="14"/>
      <c r="AB10" s="14"/>
      <c r="AC10" s="14"/>
      <c r="AD10" s="14"/>
      <c r="AE10" s="16"/>
      <c r="AF10" s="16"/>
      <c r="AG10" s="16"/>
      <c r="AH10" s="9"/>
      <c r="AI10" s="9"/>
      <c r="AJ10" s="9"/>
      <c r="AK10" s="9"/>
      <c r="AL10" s="9"/>
      <c r="AM10" s="9"/>
      <c r="AN10" s="9"/>
      <c r="AO10" s="9"/>
      <c r="AP10" s="9"/>
      <c r="AQ10" s="9"/>
      <c r="AR10" s="9"/>
      <c r="AS10" s="9"/>
      <c r="AW10" s="7"/>
    </row>
    <row r="11" spans="1:49" ht="50" customHeight="1" thickBot="1">
      <c r="A11" s="260"/>
      <c r="B11" s="549"/>
      <c r="C11" s="546"/>
      <c r="D11" s="546"/>
      <c r="E11" s="550" t="s">
        <v>156</v>
      </c>
      <c r="F11" s="550"/>
      <c r="G11" s="550"/>
      <c r="H11" s="550"/>
      <c r="I11" s="550"/>
      <c r="J11" s="550"/>
      <c r="K11" s="550"/>
      <c r="L11" s="550"/>
      <c r="M11" s="550"/>
      <c r="N11" s="550"/>
      <c r="O11" s="550"/>
      <c r="P11" s="550"/>
      <c r="Q11" s="550"/>
      <c r="R11" s="550"/>
      <c r="S11" s="551"/>
      <c r="T11" s="17"/>
      <c r="U11" s="510"/>
      <c r="V11" s="260"/>
      <c r="X11" s="15"/>
      <c r="Y11" s="14" t="s">
        <v>61</v>
      </c>
      <c r="Z11" s="14"/>
      <c r="AA11" s="14"/>
      <c r="AB11" s="14"/>
      <c r="AC11" s="14"/>
      <c r="AD11" s="14"/>
      <c r="AE11" s="16"/>
      <c r="AF11" s="16"/>
      <c r="AG11" s="16"/>
      <c r="AH11" s="9"/>
      <c r="AI11" s="9"/>
      <c r="AJ11" s="9"/>
      <c r="AK11" s="9"/>
      <c r="AL11" s="9"/>
      <c r="AM11" s="9"/>
      <c r="AN11" s="9"/>
      <c r="AO11" s="9"/>
      <c r="AP11" s="9"/>
      <c r="AQ11" s="9"/>
      <c r="AR11" s="9"/>
      <c r="AS11" s="9"/>
      <c r="AW11" s="7"/>
    </row>
    <row r="12" spans="1:49" ht="50" customHeight="1" thickBot="1">
      <c r="A12" s="260"/>
      <c r="B12" s="549"/>
      <c r="C12" s="546"/>
      <c r="D12" s="546"/>
      <c r="E12" s="539" t="s">
        <v>157</v>
      </c>
      <c r="F12" s="539"/>
      <c r="G12" s="539"/>
      <c r="H12" s="539"/>
      <c r="I12" s="539"/>
      <c r="J12" s="539"/>
      <c r="K12" s="539"/>
      <c r="L12" s="539"/>
      <c r="M12" s="539"/>
      <c r="N12" s="539"/>
      <c r="O12" s="539"/>
      <c r="P12" s="539"/>
      <c r="Q12" s="539"/>
      <c r="R12" s="539"/>
      <c r="S12" s="540"/>
      <c r="T12" s="17"/>
      <c r="U12" s="510"/>
      <c r="V12" s="260"/>
      <c r="X12" s="15"/>
      <c r="Y12" s="14" t="s">
        <v>61</v>
      </c>
      <c r="Z12" s="14"/>
      <c r="AA12" s="14"/>
      <c r="AB12" s="14"/>
      <c r="AC12" s="14"/>
      <c r="AD12" s="14"/>
      <c r="AE12" s="16"/>
      <c r="AF12" s="16"/>
      <c r="AG12" s="16"/>
      <c r="AH12" s="9"/>
      <c r="AI12" s="9"/>
      <c r="AJ12" s="9"/>
      <c r="AK12" s="9"/>
      <c r="AL12" s="9"/>
      <c r="AM12" s="9"/>
      <c r="AN12" s="9"/>
      <c r="AO12" s="9"/>
      <c r="AP12" s="9"/>
      <c r="AQ12" s="9"/>
      <c r="AR12" s="9"/>
      <c r="AS12" s="9"/>
      <c r="AW12" s="7"/>
    </row>
    <row r="13" spans="1:49" ht="50" customHeight="1" thickBot="1">
      <c r="A13" s="260"/>
      <c r="B13" s="549"/>
      <c r="C13" s="546" t="s">
        <v>271</v>
      </c>
      <c r="D13" s="546"/>
      <c r="E13" s="547" t="s">
        <v>158</v>
      </c>
      <c r="F13" s="547"/>
      <c r="G13" s="547"/>
      <c r="H13" s="547"/>
      <c r="I13" s="547"/>
      <c r="J13" s="547"/>
      <c r="K13" s="547"/>
      <c r="L13" s="547"/>
      <c r="M13" s="547"/>
      <c r="N13" s="547"/>
      <c r="O13" s="547"/>
      <c r="P13" s="547"/>
      <c r="Q13" s="547"/>
      <c r="R13" s="547"/>
      <c r="S13" s="548"/>
      <c r="T13" s="17"/>
      <c r="U13" s="510"/>
      <c r="V13" s="260"/>
      <c r="X13" s="15"/>
      <c r="Y13" s="14" t="s">
        <v>153</v>
      </c>
      <c r="Z13" s="14"/>
      <c r="AA13" s="14"/>
      <c r="AB13" s="14"/>
      <c r="AC13" s="14"/>
      <c r="AD13" s="14"/>
      <c r="AE13" s="16"/>
      <c r="AF13" s="16"/>
      <c r="AG13" s="16"/>
      <c r="AH13" s="9"/>
      <c r="AI13" s="9"/>
      <c r="AJ13" s="9"/>
      <c r="AK13" s="9"/>
      <c r="AL13" s="9"/>
      <c r="AM13" s="9"/>
      <c r="AN13" s="9"/>
      <c r="AO13" s="9"/>
      <c r="AP13" s="9"/>
      <c r="AQ13" s="9"/>
      <c r="AR13" s="9"/>
      <c r="AS13" s="9"/>
      <c r="AW13" s="7"/>
    </row>
    <row r="14" spans="1:49" ht="50" customHeight="1" thickBot="1">
      <c r="A14" s="260"/>
      <c r="B14" s="549"/>
      <c r="C14" s="546"/>
      <c r="D14" s="546"/>
      <c r="E14" s="550" t="s">
        <v>159</v>
      </c>
      <c r="F14" s="550"/>
      <c r="G14" s="550"/>
      <c r="H14" s="550"/>
      <c r="I14" s="550"/>
      <c r="J14" s="550"/>
      <c r="K14" s="550"/>
      <c r="L14" s="550"/>
      <c r="M14" s="550"/>
      <c r="N14" s="550"/>
      <c r="O14" s="550"/>
      <c r="P14" s="550"/>
      <c r="Q14" s="550"/>
      <c r="R14" s="550"/>
      <c r="S14" s="551"/>
      <c r="T14" s="8"/>
      <c r="U14" s="510"/>
      <c r="V14" s="260"/>
      <c r="X14" s="15"/>
      <c r="Y14" s="14" t="s">
        <v>61</v>
      </c>
      <c r="Z14" s="14"/>
      <c r="AA14" s="14"/>
      <c r="AB14" s="14"/>
      <c r="AC14" s="14"/>
      <c r="AD14" s="14"/>
      <c r="AE14" s="16"/>
      <c r="AF14" s="16"/>
      <c r="AG14" s="16"/>
      <c r="AH14" s="9"/>
      <c r="AI14" s="9"/>
      <c r="AJ14" s="9"/>
      <c r="AK14" s="9"/>
      <c r="AL14" s="9"/>
      <c r="AM14" s="9"/>
      <c r="AN14" s="9"/>
      <c r="AO14" s="9"/>
      <c r="AP14" s="9"/>
      <c r="AQ14" s="9"/>
      <c r="AR14" s="9"/>
      <c r="AS14" s="9"/>
      <c r="AW14" s="7"/>
    </row>
    <row r="15" spans="1:49" ht="75.650000000000006" customHeight="1" thickBot="1">
      <c r="A15" s="260"/>
      <c r="B15" s="549"/>
      <c r="C15" s="546"/>
      <c r="D15" s="546"/>
      <c r="E15" s="550" t="s">
        <v>160</v>
      </c>
      <c r="F15" s="550"/>
      <c r="G15" s="550"/>
      <c r="H15" s="550"/>
      <c r="I15" s="550"/>
      <c r="J15" s="550"/>
      <c r="K15" s="550"/>
      <c r="L15" s="550"/>
      <c r="M15" s="550"/>
      <c r="N15" s="550"/>
      <c r="O15" s="550"/>
      <c r="P15" s="550"/>
      <c r="Q15" s="550"/>
      <c r="R15" s="550"/>
      <c r="S15" s="551"/>
      <c r="T15" s="17"/>
      <c r="U15" s="510"/>
      <c r="V15" s="260"/>
      <c r="X15" s="15"/>
      <c r="Y15" s="14" t="s">
        <v>61</v>
      </c>
      <c r="Z15" s="14"/>
      <c r="AA15" s="14"/>
      <c r="AB15" s="14"/>
      <c r="AC15" s="14"/>
      <c r="AD15" s="14"/>
      <c r="AE15" s="16"/>
      <c r="AF15" s="16"/>
      <c r="AG15" s="16"/>
      <c r="AH15" s="9"/>
      <c r="AI15" s="9"/>
      <c r="AJ15" s="9"/>
      <c r="AK15" s="9"/>
      <c r="AL15" s="9"/>
      <c r="AM15" s="9"/>
      <c r="AN15" s="9"/>
      <c r="AO15" s="9"/>
      <c r="AP15" s="9"/>
      <c r="AQ15" s="9"/>
      <c r="AR15" s="9"/>
      <c r="AS15" s="9"/>
      <c r="AW15" s="7"/>
    </row>
    <row r="16" spans="1:49" s="15" customFormat="1" ht="50" customHeight="1" thickBot="1">
      <c r="A16" s="260"/>
      <c r="B16" s="552"/>
      <c r="C16" s="546"/>
      <c r="D16" s="546"/>
      <c r="E16" s="539" t="s">
        <v>161</v>
      </c>
      <c r="F16" s="539"/>
      <c r="G16" s="539"/>
      <c r="H16" s="539"/>
      <c r="I16" s="539"/>
      <c r="J16" s="539"/>
      <c r="K16" s="539"/>
      <c r="L16" s="539"/>
      <c r="M16" s="539"/>
      <c r="N16" s="539"/>
      <c r="O16" s="539"/>
      <c r="P16" s="539"/>
      <c r="Q16" s="539"/>
      <c r="R16" s="539"/>
      <c r="S16" s="540"/>
      <c r="T16" s="18"/>
      <c r="U16" s="280"/>
      <c r="V16" s="280"/>
      <c r="Y16" s="1"/>
      <c r="Z16" s="1"/>
      <c r="AA16" s="1"/>
      <c r="AB16" s="1"/>
      <c r="AC16" s="1"/>
      <c r="AD16" s="1"/>
      <c r="AE16" s="1"/>
      <c r="AF16" s="1"/>
      <c r="AG16" s="1"/>
      <c r="AH16" s="1"/>
      <c r="AI16" s="1"/>
      <c r="AJ16" s="1"/>
      <c r="AK16" s="1"/>
      <c r="AL16" s="1"/>
      <c r="AM16" s="1"/>
      <c r="AN16" s="1"/>
      <c r="AO16" s="1"/>
      <c r="AP16" s="1"/>
      <c r="AQ16" s="1"/>
      <c r="AR16" s="1"/>
      <c r="AS16" s="1"/>
      <c r="AT16" s="1"/>
      <c r="AU16" s="1"/>
      <c r="AW16" s="7"/>
    </row>
    <row r="17" spans="1:49" s="15" customFormat="1" ht="16.25" customHeight="1" thickBot="1">
      <c r="A17" s="260"/>
      <c r="B17" s="451"/>
      <c r="C17" s="553"/>
      <c r="D17" s="553"/>
      <c r="E17" s="554"/>
      <c r="F17" s="554"/>
      <c r="G17" s="554"/>
      <c r="H17" s="554"/>
      <c r="I17" s="554"/>
      <c r="J17" s="554"/>
      <c r="K17" s="554"/>
      <c r="L17" s="554"/>
      <c r="M17" s="554"/>
      <c r="N17" s="554"/>
      <c r="O17" s="554"/>
      <c r="P17" s="554"/>
      <c r="Q17" s="554"/>
      <c r="R17" s="554"/>
      <c r="S17" s="554"/>
      <c r="T17" s="555"/>
      <c r="U17" s="280"/>
      <c r="V17" s="280"/>
      <c r="Y17" s="1"/>
      <c r="Z17" s="1"/>
      <c r="AA17" s="1"/>
      <c r="AB17" s="1"/>
      <c r="AC17" s="1"/>
      <c r="AD17" s="1"/>
      <c r="AE17" s="1"/>
      <c r="AF17" s="1"/>
      <c r="AG17" s="1"/>
      <c r="AH17" s="1"/>
      <c r="AI17" s="1"/>
      <c r="AJ17" s="1"/>
      <c r="AK17" s="1"/>
      <c r="AL17" s="1"/>
      <c r="AM17" s="1"/>
      <c r="AN17" s="1"/>
      <c r="AO17" s="1"/>
      <c r="AP17" s="1"/>
      <c r="AQ17" s="1"/>
      <c r="AR17" s="1"/>
      <c r="AS17" s="1"/>
      <c r="AT17" s="1"/>
      <c r="AU17" s="1"/>
      <c r="AW17" s="7"/>
    </row>
    <row r="18" spans="1:49" ht="15.75" customHeight="1">
      <c r="A18" s="260"/>
      <c r="B18" s="556" t="s">
        <v>176</v>
      </c>
      <c r="C18" s="557" t="s">
        <v>177</v>
      </c>
      <c r="D18" s="557"/>
      <c r="E18" s="558"/>
      <c r="F18" s="559"/>
      <c r="G18" s="560"/>
      <c r="H18" s="561"/>
      <c r="I18" s="561"/>
      <c r="J18" s="561"/>
      <c r="K18" s="557"/>
      <c r="L18" s="557"/>
      <c r="M18" s="557"/>
      <c r="N18" s="557"/>
      <c r="O18" s="557"/>
      <c r="P18" s="562" t="s">
        <v>178</v>
      </c>
      <c r="Q18" s="563" t="str">
        <f>IF(T4="○","適合","不適合")</f>
        <v>不適合</v>
      </c>
      <c r="R18" s="563"/>
      <c r="S18" s="564" t="str">
        <f>IF(AND(Q18="適合",H19="適合"),"適合","不適合")</f>
        <v>不適合</v>
      </c>
      <c r="T18" s="565"/>
      <c r="U18" s="260"/>
      <c r="V18" s="260"/>
      <c r="Y18" s="14"/>
    </row>
    <row r="19" spans="1:49" ht="15.75" customHeight="1" thickBot="1">
      <c r="A19" s="260"/>
      <c r="B19" s="566"/>
      <c r="C19" s="567" t="s">
        <v>179</v>
      </c>
      <c r="D19" s="567"/>
      <c r="E19" s="567"/>
      <c r="F19" s="568">
        <f>COUNTIF(T6:T16,"○")</f>
        <v>0</v>
      </c>
      <c r="G19" s="569" t="s">
        <v>180</v>
      </c>
      <c r="H19" s="570" t="str">
        <f>IF(F19&gt;1,"適合","不適合")</f>
        <v>不適合</v>
      </c>
      <c r="I19" s="570"/>
      <c r="J19" s="571"/>
      <c r="K19" s="572"/>
      <c r="L19" s="567"/>
      <c r="M19" s="567"/>
      <c r="N19" s="567"/>
      <c r="O19" s="567"/>
      <c r="P19" s="567"/>
      <c r="Q19" s="567"/>
      <c r="R19" s="567"/>
      <c r="S19" s="573"/>
      <c r="T19" s="574"/>
      <c r="U19" s="260"/>
      <c r="V19" s="260"/>
      <c r="Y19" s="14" t="s">
        <v>5</v>
      </c>
      <c r="AU19" s="1">
        <v>2</v>
      </c>
    </row>
    <row r="20" spans="1:49" ht="4.25" customHeight="1" thickBot="1">
      <c r="A20" s="260"/>
      <c r="B20" s="260"/>
      <c r="C20" s="260"/>
      <c r="D20" s="260"/>
      <c r="E20" s="575"/>
      <c r="F20" s="576"/>
      <c r="G20" s="264"/>
      <c r="H20" s="260"/>
      <c r="I20" s="260"/>
      <c r="J20" s="260"/>
      <c r="K20" s="260"/>
      <c r="L20" s="260"/>
      <c r="M20" s="260"/>
      <c r="N20" s="260"/>
      <c r="O20" s="260"/>
      <c r="P20" s="260"/>
      <c r="Q20" s="260"/>
      <c r="R20" s="260"/>
      <c r="S20" s="260"/>
      <c r="T20" s="260"/>
      <c r="U20" s="260"/>
      <c r="V20" s="260"/>
      <c r="Y20" s="14" t="s">
        <v>5</v>
      </c>
      <c r="AU20" s="1">
        <v>2</v>
      </c>
    </row>
    <row r="21" spans="1:49" ht="15.75" customHeight="1">
      <c r="A21" s="260"/>
      <c r="B21" s="577" t="s">
        <v>181</v>
      </c>
      <c r="C21" s="557" t="s">
        <v>177</v>
      </c>
      <c r="D21" s="557"/>
      <c r="E21" s="558"/>
      <c r="F21" s="559"/>
      <c r="G21" s="560"/>
      <c r="H21" s="561"/>
      <c r="I21" s="561"/>
      <c r="J21" s="561"/>
      <c r="K21" s="557"/>
      <c r="L21" s="557"/>
      <c r="M21" s="557"/>
      <c r="N21" s="557"/>
      <c r="O21" s="557"/>
      <c r="P21" s="578" t="s">
        <v>178</v>
      </c>
      <c r="Q21" s="563" t="str">
        <f>IF(T4="○","適合","不適合")</f>
        <v>不適合</v>
      </c>
      <c r="R21" s="563"/>
      <c r="S21" s="579" t="str">
        <f>IF(AND(Q21="適合",H22="適合",Q22="適合",H23="適合"),"適合","不適合")</f>
        <v>不適合</v>
      </c>
      <c r="T21" s="580"/>
      <c r="U21" s="260"/>
      <c r="V21" s="260"/>
      <c r="Y21" s="14"/>
    </row>
    <row r="22" spans="1:49" ht="15.75" customHeight="1">
      <c r="A22" s="260"/>
      <c r="B22" s="581"/>
      <c r="C22" s="435" t="s">
        <v>182</v>
      </c>
      <c r="D22" s="435"/>
      <c r="E22" s="582" t="s">
        <v>183</v>
      </c>
      <c r="F22" s="583">
        <f>COUNTIF(T6:T9,"○")</f>
        <v>0</v>
      </c>
      <c r="G22" s="582" t="s">
        <v>178</v>
      </c>
      <c r="H22" s="584" t="str">
        <f>IF(F22&gt;=1,"適合","不適合")</f>
        <v>不適合</v>
      </c>
      <c r="I22" s="584"/>
      <c r="J22" s="585"/>
      <c r="K22" s="585"/>
      <c r="L22" s="364" t="s">
        <v>184</v>
      </c>
      <c r="M22" s="435"/>
      <c r="N22" s="435"/>
      <c r="O22" s="586">
        <f>COUNTIF(T10:T12,"○")</f>
        <v>0</v>
      </c>
      <c r="P22" s="587" t="s">
        <v>178</v>
      </c>
      <c r="Q22" s="585" t="str">
        <f>IF(O22&gt;=1,"適合","不適合")</f>
        <v>不適合</v>
      </c>
      <c r="R22" s="585"/>
      <c r="S22" s="588"/>
      <c r="T22" s="589"/>
      <c r="U22" s="260"/>
      <c r="V22" s="260"/>
      <c r="Y22" s="14" t="s">
        <v>5</v>
      </c>
      <c r="AU22" s="1">
        <v>2</v>
      </c>
    </row>
    <row r="23" spans="1:49" ht="15.75" customHeight="1" thickBot="1">
      <c r="A23" s="260"/>
      <c r="B23" s="590"/>
      <c r="C23" s="567" t="s">
        <v>185</v>
      </c>
      <c r="D23" s="567"/>
      <c r="E23" s="567"/>
      <c r="F23" s="591">
        <f>COUNTIF(T6:T16,"○")</f>
        <v>0</v>
      </c>
      <c r="G23" s="569" t="s">
        <v>178</v>
      </c>
      <c r="H23" s="572" t="str">
        <f>IF(F23&gt;3,"適合","不適合")</f>
        <v>不適合</v>
      </c>
      <c r="I23" s="314"/>
      <c r="J23" s="314"/>
      <c r="K23" s="572"/>
      <c r="L23" s="592"/>
      <c r="M23" s="592"/>
      <c r="N23" s="592"/>
      <c r="O23" s="592"/>
      <c r="P23" s="592"/>
      <c r="Q23" s="592"/>
      <c r="R23" s="592"/>
      <c r="S23" s="593"/>
      <c r="T23" s="594"/>
      <c r="U23" s="455"/>
      <c r="V23" s="260"/>
      <c r="Y23" s="14" t="s">
        <v>5</v>
      </c>
      <c r="AU23" s="1">
        <v>2</v>
      </c>
    </row>
    <row r="24" spans="1:49" ht="15.75" customHeight="1">
      <c r="C24" s="1"/>
      <c r="D24" s="1"/>
      <c r="E24" s="1"/>
      <c r="F24" s="20"/>
      <c r="G24" s="7"/>
      <c r="H24" s="1"/>
      <c r="I24" s="1"/>
      <c r="J24" s="1"/>
      <c r="K24" s="1"/>
      <c r="L24" s="1"/>
      <c r="M24" s="1"/>
      <c r="N24" s="1"/>
      <c r="O24" s="1"/>
      <c r="P24" s="1"/>
      <c r="Q24" s="1"/>
      <c r="R24" s="1"/>
      <c r="S24" s="1"/>
      <c r="T24" s="1"/>
      <c r="U24" s="1"/>
      <c r="Y24" s="14" t="s">
        <v>5</v>
      </c>
      <c r="AU24" s="1">
        <v>2</v>
      </c>
    </row>
    <row r="25" spans="1:49" ht="15.75" customHeight="1">
      <c r="C25" s="1"/>
      <c r="D25" s="1"/>
      <c r="E25" s="1"/>
      <c r="F25" s="16"/>
      <c r="G25" s="7"/>
      <c r="H25" s="1"/>
      <c r="I25" s="1"/>
      <c r="J25" s="1"/>
      <c r="K25" s="1"/>
      <c r="L25" s="1"/>
      <c r="M25" s="1"/>
      <c r="N25" s="1"/>
      <c r="O25" s="1"/>
      <c r="P25" s="1"/>
      <c r="Q25" s="1"/>
      <c r="R25" s="1"/>
      <c r="S25" s="1"/>
      <c r="T25" s="1"/>
      <c r="U25" s="1"/>
      <c r="AU25" s="1">
        <v>2</v>
      </c>
    </row>
    <row r="26" spans="1:49" ht="15.75" customHeight="1">
      <c r="C26" s="7"/>
      <c r="D26" s="1"/>
      <c r="E26" s="1"/>
      <c r="F26" s="20"/>
      <c r="G26" s="7"/>
      <c r="H26" s="7"/>
      <c r="I26" s="7"/>
      <c r="J26" s="7"/>
      <c r="K26" s="7"/>
      <c r="L26" s="1"/>
      <c r="M26" s="1"/>
      <c r="N26" s="1"/>
      <c r="O26" s="1"/>
      <c r="P26" s="1"/>
      <c r="Q26" s="1"/>
      <c r="R26" s="1"/>
      <c r="S26" s="1"/>
      <c r="T26" s="1"/>
      <c r="U26" s="1"/>
      <c r="Y26" s="14" t="s">
        <v>5</v>
      </c>
      <c r="AU26" s="1">
        <v>2</v>
      </c>
    </row>
    <row r="31" spans="1:49" ht="15" customHeight="1"/>
    <row r="32" spans="1:4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sheetProtection algorithmName="SHA-512" hashValue="zOLxd60OS6GzETM+tyJW6FBeaat+xpbN/LjTJkiEjcoyk9oMwD0wyiDhJXzaaGtk7DYxu3sY+4h8CD7hKCvpkA==" saltValue="utZM4a7ja/FXwhEwyhrrMQ==" spinCount="100000" sheet="1" formatRows="0"/>
  <dataConsolidate/>
  <mergeCells count="25">
    <mergeCell ref="B18:B19"/>
    <mergeCell ref="S18:T19"/>
    <mergeCell ref="B21:B23"/>
    <mergeCell ref="S21:T23"/>
    <mergeCell ref="H22:I22"/>
    <mergeCell ref="H19:I19"/>
    <mergeCell ref="C10:D12"/>
    <mergeCell ref="E10:S10"/>
    <mergeCell ref="E11:S11"/>
    <mergeCell ref="E12:S12"/>
    <mergeCell ref="C13:D16"/>
    <mergeCell ref="E13:S13"/>
    <mergeCell ref="E14:S14"/>
    <mergeCell ref="E15:S15"/>
    <mergeCell ref="E16:S16"/>
    <mergeCell ref="B3:D3"/>
    <mergeCell ref="E3:T3"/>
    <mergeCell ref="B4:B5"/>
    <mergeCell ref="C4:S5"/>
    <mergeCell ref="T4:T5"/>
    <mergeCell ref="C6:D9"/>
    <mergeCell ref="E6:S7"/>
    <mergeCell ref="T6:T7"/>
    <mergeCell ref="E8:S8"/>
    <mergeCell ref="E9:S9"/>
  </mergeCells>
  <phoneticPr fontId="2"/>
  <conditionalFormatting sqref="B18:T18 B19:H19 J19:T19">
    <cfRule type="expression" dxfId="9" priority="2">
      <formula>$E$3="誘導水準"</formula>
    </cfRule>
  </conditionalFormatting>
  <conditionalFormatting sqref="B21:T23">
    <cfRule type="expression" dxfId="8" priority="1">
      <formula>$E$3="評価基準"</formula>
    </cfRule>
  </conditionalFormatting>
  <conditionalFormatting sqref="E3">
    <cfRule type="expression" dxfId="7" priority="3">
      <formula>$P$16&lt;&gt;#REF!</formula>
    </cfRule>
  </conditionalFormatting>
  <dataValidations count="4">
    <dataValidation type="list" allowBlank="1" showInputMessage="1" showErrorMessage="1" sqref="T4:T16" xr:uid="{00000000-0002-0000-0400-000000000000}">
      <formula1>"　,○"</formula1>
    </dataValidation>
    <dataValidation type="list" allowBlank="1" showInputMessage="1" showErrorMessage="1" sqref="E3:T3" xr:uid="{00000000-0002-0000-0400-000001000000}">
      <formula1>"　,評価基準,誘導水準"</formula1>
    </dataValidation>
    <dataValidation type="list" allowBlank="1" showInputMessage="1" showErrorMessage="1" sqref="F24" xr:uid="{00000000-0002-0000-0400-000002000000}">
      <formula1>#REF!</formula1>
    </dataValidation>
    <dataValidation type="list" allowBlank="1" showInputMessage="1" showErrorMessage="1" sqref="F26" xr:uid="{00000000-0002-0000-0400-000003000000}">
      <formula1>$X$26:$Y$26</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W40"/>
  <sheetViews>
    <sheetView showGridLines="0" tabSelected="1" view="pageBreakPreview" zoomScale="85" zoomScaleNormal="100" zoomScaleSheetLayoutView="85" workbookViewId="0">
      <selection activeCell="E6" sqref="E6:S7"/>
    </sheetView>
  </sheetViews>
  <sheetFormatPr defaultColWidth="8.58203125" defaultRowHeight="15"/>
  <cols>
    <col min="1" max="1" width="2" style="1" customWidth="1"/>
    <col min="2" max="2" width="6" style="1" customWidth="1"/>
    <col min="3" max="3" width="12" style="11" customWidth="1"/>
    <col min="4" max="5" width="11.08203125" style="11" customWidth="1"/>
    <col min="6" max="21" width="3.1640625" style="11" customWidth="1"/>
    <col min="22" max="22" width="0.58203125" style="1" customWidth="1"/>
    <col min="23" max="23" width="1.08203125" style="1" customWidth="1"/>
    <col min="24" max="24" width="3.6640625" style="1" hidden="1" customWidth="1"/>
    <col min="25" max="25" width="8.58203125" style="1" hidden="1" customWidth="1"/>
    <col min="26" max="46" width="3.58203125" style="1" hidden="1" customWidth="1"/>
    <col min="47" max="47" width="8.58203125" style="1" hidden="1" customWidth="1"/>
    <col min="48" max="69" width="3.58203125" style="1" customWidth="1"/>
    <col min="70" max="16384" width="8.58203125" style="1"/>
  </cols>
  <sheetData>
    <row r="1" spans="1:49" ht="15.75" customHeight="1">
      <c r="A1" s="261"/>
      <c r="B1" s="261" t="s">
        <v>234</v>
      </c>
      <c r="C1" s="264"/>
      <c r="D1" s="264"/>
      <c r="E1" s="264"/>
      <c r="F1" s="264"/>
      <c r="G1" s="264"/>
      <c r="H1" s="264"/>
      <c r="I1" s="264"/>
      <c r="J1" s="264"/>
      <c r="K1" s="264"/>
      <c r="L1" s="264"/>
      <c r="M1" s="410"/>
      <c r="N1" s="264"/>
      <c r="O1" s="260"/>
      <c r="P1" s="260"/>
      <c r="Q1" s="260"/>
      <c r="R1" s="260"/>
      <c r="S1" s="260"/>
      <c r="T1" s="260"/>
      <c r="U1" s="260"/>
      <c r="V1" s="260"/>
      <c r="AU1" s="1">
        <v>1</v>
      </c>
    </row>
    <row r="2" spans="1:49" ht="15.75" customHeight="1" thickBot="1">
      <c r="A2" s="260"/>
      <c r="B2" s="523" t="s">
        <v>162</v>
      </c>
      <c r="C2" s="524"/>
      <c r="D2" s="524"/>
      <c r="E2" s="524"/>
      <c r="F2" s="524"/>
      <c r="G2" s="524"/>
      <c r="H2" s="524"/>
      <c r="I2" s="524"/>
      <c r="J2" s="524"/>
      <c r="K2" s="524"/>
      <c r="L2" s="524"/>
      <c r="M2" s="524"/>
      <c r="N2" s="524"/>
      <c r="O2" s="524"/>
      <c r="P2" s="524"/>
      <c r="Q2" s="524"/>
      <c r="R2" s="524"/>
      <c r="S2" s="524"/>
      <c r="T2" s="595"/>
      <c r="U2" s="533"/>
      <c r="V2" s="260"/>
      <c r="AU2" s="1">
        <v>1</v>
      </c>
    </row>
    <row r="3" spans="1:49" ht="15.75" customHeight="1" thickBot="1">
      <c r="A3" s="260"/>
      <c r="B3" s="536" t="s">
        <v>175</v>
      </c>
      <c r="C3" s="536"/>
      <c r="D3" s="537"/>
      <c r="E3" s="172"/>
      <c r="F3" s="173"/>
      <c r="G3" s="173"/>
      <c r="H3" s="173"/>
      <c r="I3" s="173"/>
      <c r="J3" s="173"/>
      <c r="K3" s="173"/>
      <c r="L3" s="173"/>
      <c r="M3" s="173"/>
      <c r="N3" s="173"/>
      <c r="O3" s="173"/>
      <c r="P3" s="173"/>
      <c r="Q3" s="173"/>
      <c r="R3" s="173"/>
      <c r="S3" s="173"/>
      <c r="T3" s="174"/>
      <c r="U3" s="287"/>
      <c r="V3" s="260"/>
      <c r="X3" s="16" t="s">
        <v>146</v>
      </c>
      <c r="Y3" s="7" t="s">
        <v>147</v>
      </c>
      <c r="AT3" s="1">
        <v>1</v>
      </c>
    </row>
    <row r="4" spans="1:49" ht="20" customHeight="1">
      <c r="A4" s="260"/>
      <c r="B4" s="474" t="s">
        <v>149</v>
      </c>
      <c r="C4" s="538" t="s">
        <v>163</v>
      </c>
      <c r="D4" s="538"/>
      <c r="E4" s="539"/>
      <c r="F4" s="539"/>
      <c r="G4" s="539"/>
      <c r="H4" s="539"/>
      <c r="I4" s="539"/>
      <c r="J4" s="539"/>
      <c r="K4" s="539"/>
      <c r="L4" s="539"/>
      <c r="M4" s="539"/>
      <c r="N4" s="539"/>
      <c r="O4" s="539"/>
      <c r="P4" s="539"/>
      <c r="Q4" s="539"/>
      <c r="R4" s="539"/>
      <c r="S4" s="540"/>
      <c r="T4" s="170"/>
      <c r="U4" s="533"/>
      <c r="V4" s="260"/>
    </row>
    <row r="5" spans="1:49" ht="30" customHeight="1" thickBot="1">
      <c r="A5" s="260"/>
      <c r="B5" s="541"/>
      <c r="C5" s="538"/>
      <c r="D5" s="538"/>
      <c r="E5" s="538"/>
      <c r="F5" s="538"/>
      <c r="G5" s="538"/>
      <c r="H5" s="538"/>
      <c r="I5" s="538"/>
      <c r="J5" s="538"/>
      <c r="K5" s="538"/>
      <c r="L5" s="538"/>
      <c r="M5" s="538"/>
      <c r="N5" s="538"/>
      <c r="O5" s="538"/>
      <c r="P5" s="538"/>
      <c r="Q5" s="538"/>
      <c r="R5" s="538"/>
      <c r="S5" s="542"/>
      <c r="T5" s="171"/>
      <c r="U5" s="533"/>
      <c r="V5" s="260"/>
      <c r="AW5" s="7"/>
    </row>
    <row r="6" spans="1:49" ht="20" customHeight="1">
      <c r="A6" s="260"/>
      <c r="B6" s="543"/>
      <c r="C6" s="544" t="s">
        <v>164</v>
      </c>
      <c r="D6" s="544"/>
      <c r="E6" s="539" t="s">
        <v>165</v>
      </c>
      <c r="F6" s="539"/>
      <c r="G6" s="539"/>
      <c r="H6" s="539"/>
      <c r="I6" s="539"/>
      <c r="J6" s="539"/>
      <c r="K6" s="539"/>
      <c r="L6" s="539"/>
      <c r="M6" s="539"/>
      <c r="N6" s="539"/>
      <c r="O6" s="539"/>
      <c r="P6" s="539"/>
      <c r="Q6" s="539"/>
      <c r="R6" s="539"/>
      <c r="S6" s="540"/>
      <c r="T6" s="170"/>
      <c r="U6" s="287"/>
      <c r="V6" s="260"/>
      <c r="Y6" s="16" t="s">
        <v>146</v>
      </c>
      <c r="Z6" s="7" t="s">
        <v>147</v>
      </c>
      <c r="AA6" s="7"/>
      <c r="AB6" s="16"/>
      <c r="AC6" s="16"/>
      <c r="AD6" s="16"/>
      <c r="AE6" s="16"/>
      <c r="AF6" s="16"/>
      <c r="AG6" s="9"/>
      <c r="AH6" s="9"/>
      <c r="AI6" s="9"/>
      <c r="AJ6" s="9"/>
      <c r="AK6" s="9"/>
      <c r="AL6" s="9"/>
      <c r="AM6" s="9"/>
      <c r="AN6" s="9"/>
      <c r="AO6" s="9"/>
      <c r="AP6" s="9"/>
      <c r="AQ6" s="9"/>
      <c r="AR6" s="9"/>
      <c r="AU6" s="1">
        <v>1</v>
      </c>
    </row>
    <row r="7" spans="1:49" ht="30" customHeight="1" thickBot="1">
      <c r="A7" s="260"/>
      <c r="B7" s="545" t="s">
        <v>151</v>
      </c>
      <c r="C7" s="546"/>
      <c r="D7" s="546"/>
      <c r="E7" s="547"/>
      <c r="F7" s="547"/>
      <c r="G7" s="547"/>
      <c r="H7" s="547"/>
      <c r="I7" s="547"/>
      <c r="J7" s="547"/>
      <c r="K7" s="547"/>
      <c r="L7" s="547"/>
      <c r="M7" s="547"/>
      <c r="N7" s="547"/>
      <c r="O7" s="547"/>
      <c r="P7" s="547"/>
      <c r="Q7" s="547"/>
      <c r="R7" s="547"/>
      <c r="S7" s="548"/>
      <c r="T7" s="171"/>
      <c r="U7" s="287"/>
      <c r="V7" s="260"/>
      <c r="Y7" s="16"/>
      <c r="Z7" s="7"/>
      <c r="AA7" s="7"/>
      <c r="AB7" s="16"/>
      <c r="AC7" s="16"/>
      <c r="AD7" s="16"/>
      <c r="AE7" s="16"/>
      <c r="AF7" s="16"/>
      <c r="AG7" s="9"/>
      <c r="AH7" s="9"/>
      <c r="AI7" s="9"/>
      <c r="AJ7" s="9"/>
      <c r="AK7" s="9"/>
      <c r="AL7" s="9"/>
      <c r="AM7" s="9"/>
      <c r="AN7" s="9"/>
      <c r="AO7" s="9"/>
      <c r="AP7" s="9"/>
      <c r="AQ7" s="9"/>
      <c r="AR7" s="9"/>
      <c r="AW7" s="7"/>
    </row>
    <row r="8" spans="1:49" ht="51" customHeight="1" thickBot="1">
      <c r="A8" s="260"/>
      <c r="B8" s="549"/>
      <c r="C8" s="546"/>
      <c r="D8" s="546"/>
      <c r="E8" s="550" t="s">
        <v>166</v>
      </c>
      <c r="F8" s="550"/>
      <c r="G8" s="550"/>
      <c r="H8" s="550"/>
      <c r="I8" s="550"/>
      <c r="J8" s="550"/>
      <c r="K8" s="550"/>
      <c r="L8" s="550"/>
      <c r="M8" s="550"/>
      <c r="N8" s="550"/>
      <c r="O8" s="550"/>
      <c r="P8" s="550"/>
      <c r="Q8" s="550"/>
      <c r="R8" s="550"/>
      <c r="S8" s="551"/>
      <c r="T8" s="17"/>
      <c r="U8" s="510"/>
      <c r="V8" s="260"/>
      <c r="X8" s="15"/>
      <c r="Y8" s="14" t="s">
        <v>153</v>
      </c>
      <c r="Z8" s="14"/>
      <c r="AA8" s="14"/>
      <c r="AB8" s="14"/>
      <c r="AC8" s="14"/>
      <c r="AD8" s="14"/>
      <c r="AE8" s="16"/>
      <c r="AF8" s="16"/>
      <c r="AG8" s="16"/>
      <c r="AH8" s="9"/>
      <c r="AI8" s="9"/>
      <c r="AJ8" s="9"/>
      <c r="AK8" s="9"/>
      <c r="AL8" s="9"/>
      <c r="AM8" s="9"/>
      <c r="AN8" s="9"/>
      <c r="AO8" s="9"/>
      <c r="AP8" s="9"/>
      <c r="AQ8" s="9"/>
      <c r="AR8" s="9"/>
      <c r="AS8" s="9"/>
      <c r="AW8" s="7"/>
    </row>
    <row r="9" spans="1:49" ht="50" customHeight="1" thickBot="1">
      <c r="A9" s="260"/>
      <c r="B9" s="549"/>
      <c r="C9" s="546"/>
      <c r="D9" s="546"/>
      <c r="E9" s="539" t="s">
        <v>167</v>
      </c>
      <c r="F9" s="539"/>
      <c r="G9" s="539"/>
      <c r="H9" s="539"/>
      <c r="I9" s="539"/>
      <c r="J9" s="539"/>
      <c r="K9" s="539"/>
      <c r="L9" s="539"/>
      <c r="M9" s="539"/>
      <c r="N9" s="539"/>
      <c r="O9" s="539"/>
      <c r="P9" s="539"/>
      <c r="Q9" s="539"/>
      <c r="R9" s="539"/>
      <c r="S9" s="540"/>
      <c r="T9" s="17"/>
      <c r="U9" s="510"/>
      <c r="V9" s="260"/>
      <c r="X9" s="15"/>
      <c r="Y9" s="14" t="s">
        <v>61</v>
      </c>
      <c r="Z9" s="14"/>
      <c r="AA9" s="14"/>
      <c r="AB9" s="14"/>
      <c r="AC9" s="14"/>
      <c r="AD9" s="14"/>
      <c r="AE9" s="16"/>
      <c r="AF9" s="16"/>
      <c r="AG9" s="16"/>
      <c r="AH9" s="9"/>
      <c r="AI9" s="9"/>
      <c r="AJ9" s="9"/>
      <c r="AK9" s="9"/>
      <c r="AL9" s="9"/>
      <c r="AM9" s="9"/>
      <c r="AN9" s="9"/>
      <c r="AO9" s="9"/>
      <c r="AP9" s="9"/>
      <c r="AQ9" s="9"/>
      <c r="AR9" s="9"/>
      <c r="AS9" s="9"/>
      <c r="AW9" s="7"/>
    </row>
    <row r="10" spans="1:49" ht="55.25" customHeight="1" thickBot="1">
      <c r="A10" s="260"/>
      <c r="B10" s="549"/>
      <c r="C10" s="546" t="s">
        <v>168</v>
      </c>
      <c r="D10" s="546"/>
      <c r="E10" s="547" t="s">
        <v>169</v>
      </c>
      <c r="F10" s="547"/>
      <c r="G10" s="547"/>
      <c r="H10" s="547"/>
      <c r="I10" s="547"/>
      <c r="J10" s="547"/>
      <c r="K10" s="547"/>
      <c r="L10" s="547"/>
      <c r="M10" s="547"/>
      <c r="N10" s="547"/>
      <c r="O10" s="547"/>
      <c r="P10" s="547"/>
      <c r="Q10" s="547"/>
      <c r="R10" s="547"/>
      <c r="S10" s="548"/>
      <c r="T10" s="8"/>
      <c r="U10" s="510"/>
      <c r="V10" s="260"/>
      <c r="X10" s="15"/>
      <c r="Y10" s="14" t="s">
        <v>153</v>
      </c>
      <c r="Z10" s="14"/>
      <c r="AA10" s="14"/>
      <c r="AB10" s="14"/>
      <c r="AC10" s="14"/>
      <c r="AD10" s="14"/>
      <c r="AE10" s="16"/>
      <c r="AF10" s="16"/>
      <c r="AG10" s="16"/>
      <c r="AH10" s="9"/>
      <c r="AI10" s="9"/>
      <c r="AJ10" s="9"/>
      <c r="AK10" s="9"/>
      <c r="AL10" s="9"/>
      <c r="AM10" s="9"/>
      <c r="AN10" s="9"/>
      <c r="AO10" s="9"/>
      <c r="AP10" s="9"/>
      <c r="AQ10" s="9"/>
      <c r="AR10" s="9"/>
      <c r="AS10" s="9"/>
      <c r="AW10" s="7"/>
    </row>
    <row r="11" spans="1:49" ht="83.4" customHeight="1" thickBot="1">
      <c r="A11" s="260"/>
      <c r="B11" s="549"/>
      <c r="C11" s="546"/>
      <c r="D11" s="546"/>
      <c r="E11" s="550" t="s">
        <v>170</v>
      </c>
      <c r="F11" s="550"/>
      <c r="G11" s="550"/>
      <c r="H11" s="550"/>
      <c r="I11" s="550"/>
      <c r="J11" s="550"/>
      <c r="K11" s="550"/>
      <c r="L11" s="550"/>
      <c r="M11" s="550"/>
      <c r="N11" s="550"/>
      <c r="O11" s="550"/>
      <c r="P11" s="550"/>
      <c r="Q11" s="550"/>
      <c r="R11" s="550"/>
      <c r="S11" s="551"/>
      <c r="T11" s="17"/>
      <c r="U11" s="510"/>
      <c r="V11" s="260"/>
      <c r="X11" s="15"/>
      <c r="Y11" s="14" t="s">
        <v>61</v>
      </c>
      <c r="Z11" s="14"/>
      <c r="AA11" s="14"/>
      <c r="AB11" s="14"/>
      <c r="AC11" s="14"/>
      <c r="AD11" s="14"/>
      <c r="AE11" s="16"/>
      <c r="AF11" s="16"/>
      <c r="AG11" s="16"/>
      <c r="AH11" s="9"/>
      <c r="AI11" s="9"/>
      <c r="AJ11" s="9"/>
      <c r="AK11" s="9"/>
      <c r="AL11" s="9"/>
      <c r="AM11" s="9"/>
      <c r="AN11" s="9"/>
      <c r="AO11" s="9"/>
      <c r="AP11" s="9"/>
      <c r="AQ11" s="9"/>
      <c r="AR11" s="9"/>
      <c r="AS11" s="9"/>
      <c r="AW11" s="7"/>
    </row>
    <row r="12" spans="1:49" ht="84" customHeight="1" thickBot="1">
      <c r="A12" s="260"/>
      <c r="B12" s="549"/>
      <c r="C12" s="546" t="s">
        <v>272</v>
      </c>
      <c r="D12" s="546"/>
      <c r="E12" s="547" t="s">
        <v>171</v>
      </c>
      <c r="F12" s="547"/>
      <c r="G12" s="547"/>
      <c r="H12" s="547"/>
      <c r="I12" s="547"/>
      <c r="J12" s="547"/>
      <c r="K12" s="547"/>
      <c r="L12" s="547"/>
      <c r="M12" s="547"/>
      <c r="N12" s="547"/>
      <c r="O12" s="547"/>
      <c r="P12" s="547"/>
      <c r="Q12" s="547"/>
      <c r="R12" s="547"/>
      <c r="S12" s="548"/>
      <c r="T12" s="17"/>
      <c r="U12" s="510"/>
      <c r="V12" s="260"/>
      <c r="X12" s="15"/>
      <c r="Y12" s="14" t="s">
        <v>153</v>
      </c>
      <c r="Z12" s="14"/>
      <c r="AA12" s="14"/>
      <c r="AB12" s="14"/>
      <c r="AC12" s="14"/>
      <c r="AD12" s="14"/>
      <c r="AE12" s="16"/>
      <c r="AF12" s="16"/>
      <c r="AG12" s="16"/>
      <c r="AH12" s="9"/>
      <c r="AI12" s="9"/>
      <c r="AJ12" s="9"/>
      <c r="AK12" s="9"/>
      <c r="AL12" s="9"/>
      <c r="AM12" s="9"/>
      <c r="AN12" s="9"/>
      <c r="AO12" s="9"/>
      <c r="AP12" s="9"/>
      <c r="AQ12" s="9"/>
      <c r="AR12" s="9"/>
      <c r="AS12" s="9"/>
      <c r="AW12" s="7"/>
    </row>
    <row r="13" spans="1:49" ht="50" customHeight="1" thickBot="1">
      <c r="A13" s="260"/>
      <c r="B13" s="549"/>
      <c r="C13" s="546"/>
      <c r="D13" s="546"/>
      <c r="E13" s="550" t="s">
        <v>172</v>
      </c>
      <c r="F13" s="550"/>
      <c r="G13" s="550"/>
      <c r="H13" s="550"/>
      <c r="I13" s="550"/>
      <c r="J13" s="550"/>
      <c r="K13" s="550"/>
      <c r="L13" s="550"/>
      <c r="M13" s="550"/>
      <c r="N13" s="550"/>
      <c r="O13" s="550"/>
      <c r="P13" s="550"/>
      <c r="Q13" s="550"/>
      <c r="R13" s="550"/>
      <c r="S13" s="551"/>
      <c r="T13" s="8"/>
      <c r="U13" s="510"/>
      <c r="V13" s="260"/>
      <c r="X13" s="15"/>
      <c r="Y13" s="14" t="s">
        <v>61</v>
      </c>
      <c r="Z13" s="14"/>
      <c r="AA13" s="14"/>
      <c r="AB13" s="14"/>
      <c r="AC13" s="14"/>
      <c r="AD13" s="14"/>
      <c r="AE13" s="16"/>
      <c r="AF13" s="16"/>
      <c r="AG13" s="16"/>
      <c r="AH13" s="9"/>
      <c r="AI13" s="9"/>
      <c r="AJ13" s="9"/>
      <c r="AK13" s="9"/>
      <c r="AL13" s="9"/>
      <c r="AM13" s="9"/>
      <c r="AN13" s="9"/>
      <c r="AO13" s="9"/>
      <c r="AP13" s="9"/>
      <c r="AQ13" s="9"/>
      <c r="AR13" s="9"/>
      <c r="AS13" s="9"/>
      <c r="AW13" s="7"/>
    </row>
    <row r="14" spans="1:49" ht="52.25" customHeight="1" thickBot="1">
      <c r="A14" s="260"/>
      <c r="B14" s="549"/>
      <c r="C14" s="546"/>
      <c r="D14" s="546"/>
      <c r="E14" s="596" t="s">
        <v>173</v>
      </c>
      <c r="F14" s="596"/>
      <c r="G14" s="596"/>
      <c r="H14" s="596"/>
      <c r="I14" s="596"/>
      <c r="J14" s="596"/>
      <c r="K14" s="596"/>
      <c r="L14" s="596"/>
      <c r="M14" s="596"/>
      <c r="N14" s="596"/>
      <c r="O14" s="596"/>
      <c r="P14" s="596"/>
      <c r="Q14" s="596"/>
      <c r="R14" s="596"/>
      <c r="S14" s="597"/>
      <c r="T14" s="17"/>
      <c r="U14" s="510"/>
      <c r="V14" s="260"/>
      <c r="X14" s="15"/>
      <c r="Y14" s="14" t="s">
        <v>61</v>
      </c>
      <c r="Z14" s="14"/>
      <c r="AA14" s="14"/>
      <c r="AB14" s="14"/>
      <c r="AC14" s="14"/>
      <c r="AD14" s="14"/>
      <c r="AE14" s="16"/>
      <c r="AF14" s="16"/>
      <c r="AG14" s="16"/>
      <c r="AH14" s="9"/>
      <c r="AI14" s="9"/>
      <c r="AJ14" s="9"/>
      <c r="AK14" s="9"/>
      <c r="AL14" s="9"/>
      <c r="AM14" s="9"/>
      <c r="AN14" s="9"/>
      <c r="AO14" s="9"/>
      <c r="AP14" s="9"/>
      <c r="AQ14" s="9"/>
      <c r="AR14" s="9"/>
      <c r="AS14" s="9"/>
      <c r="AW14" s="7"/>
    </row>
    <row r="15" spans="1:49" ht="13.75" customHeight="1" thickBot="1">
      <c r="A15" s="260"/>
      <c r="B15" s="451"/>
      <c r="C15" s="553"/>
      <c r="D15" s="553"/>
      <c r="E15" s="554"/>
      <c r="F15" s="554"/>
      <c r="G15" s="554"/>
      <c r="H15" s="554"/>
      <c r="I15" s="554"/>
      <c r="J15" s="554"/>
      <c r="K15" s="554"/>
      <c r="L15" s="554"/>
      <c r="M15" s="554"/>
      <c r="N15" s="554"/>
      <c r="O15" s="554"/>
      <c r="P15" s="554"/>
      <c r="Q15" s="554"/>
      <c r="R15" s="554"/>
      <c r="S15" s="554"/>
      <c r="T15" s="555"/>
      <c r="U15" s="510"/>
      <c r="V15" s="260"/>
      <c r="X15" s="15"/>
      <c r="Y15" s="14"/>
      <c r="Z15" s="14"/>
      <c r="AA15" s="14"/>
      <c r="AB15" s="14"/>
      <c r="AC15" s="14"/>
      <c r="AD15" s="14"/>
      <c r="AE15" s="16"/>
      <c r="AF15" s="16"/>
      <c r="AG15" s="16"/>
      <c r="AH15" s="9"/>
      <c r="AI15" s="9"/>
      <c r="AJ15" s="9"/>
      <c r="AK15" s="9"/>
      <c r="AL15" s="9"/>
      <c r="AM15" s="9"/>
      <c r="AN15" s="9"/>
      <c r="AO15" s="9"/>
      <c r="AP15" s="9"/>
      <c r="AQ15" s="9"/>
      <c r="AR15" s="9"/>
      <c r="AS15" s="9"/>
      <c r="AW15" s="7"/>
    </row>
    <row r="16" spans="1:49" ht="15.75" customHeight="1">
      <c r="A16" s="260"/>
      <c r="B16" s="556" t="s">
        <v>176</v>
      </c>
      <c r="C16" s="557" t="s">
        <v>186</v>
      </c>
      <c r="D16" s="557"/>
      <c r="E16" s="558"/>
      <c r="F16" s="559"/>
      <c r="G16" s="560"/>
      <c r="H16" s="561"/>
      <c r="I16" s="561"/>
      <c r="J16" s="561"/>
      <c r="K16" s="557"/>
      <c r="L16" s="557"/>
      <c r="M16" s="557"/>
      <c r="N16" s="557"/>
      <c r="O16" s="557"/>
      <c r="P16" s="562" t="s">
        <v>178</v>
      </c>
      <c r="Q16" s="563" t="str">
        <f>IF(T4="○","適合","不適合")</f>
        <v>不適合</v>
      </c>
      <c r="R16" s="563"/>
      <c r="S16" s="564" t="str">
        <f>IF(AND(Q16="適合",H17="適合"),"適合","不適合")</f>
        <v>不適合</v>
      </c>
      <c r="T16" s="565"/>
      <c r="U16" s="260"/>
      <c r="V16" s="260"/>
      <c r="Y16" s="14" t="s">
        <v>5</v>
      </c>
      <c r="AU16" s="1">
        <v>2</v>
      </c>
    </row>
    <row r="17" spans="1:47" ht="15.75" customHeight="1" thickBot="1">
      <c r="A17" s="260"/>
      <c r="B17" s="566"/>
      <c r="C17" s="567" t="s">
        <v>179</v>
      </c>
      <c r="D17" s="567"/>
      <c r="E17" s="567"/>
      <c r="F17" s="568">
        <f>COUNTIF(T6:T14,"○")</f>
        <v>0</v>
      </c>
      <c r="G17" s="569" t="s">
        <v>178</v>
      </c>
      <c r="H17" s="570" t="str">
        <f>IF(F17&gt;1,"適合","不適合")</f>
        <v>不適合</v>
      </c>
      <c r="I17" s="570"/>
      <c r="J17" s="571"/>
      <c r="K17" s="572"/>
      <c r="L17" s="567"/>
      <c r="M17" s="567"/>
      <c r="N17" s="567"/>
      <c r="O17" s="567"/>
      <c r="P17" s="567"/>
      <c r="Q17" s="567"/>
      <c r="R17" s="567"/>
      <c r="S17" s="573"/>
      <c r="T17" s="574"/>
      <c r="U17" s="260"/>
      <c r="V17" s="260"/>
      <c r="Y17" s="14" t="s">
        <v>5</v>
      </c>
      <c r="AU17" s="1">
        <v>2</v>
      </c>
    </row>
    <row r="18" spans="1:47" ht="5.4" customHeight="1" thickBot="1">
      <c r="A18" s="260"/>
      <c r="B18" s="260"/>
      <c r="C18" s="260"/>
      <c r="D18" s="260"/>
      <c r="E18" s="575"/>
      <c r="F18" s="576"/>
      <c r="G18" s="264"/>
      <c r="H18" s="260"/>
      <c r="I18" s="260"/>
      <c r="J18" s="260"/>
      <c r="K18" s="260"/>
      <c r="L18" s="260"/>
      <c r="M18" s="260"/>
      <c r="N18" s="260"/>
      <c r="O18" s="260"/>
      <c r="P18" s="260"/>
      <c r="Q18" s="260"/>
      <c r="R18" s="260"/>
      <c r="S18" s="260"/>
      <c r="T18" s="260"/>
      <c r="U18" s="260"/>
      <c r="V18" s="260"/>
      <c r="Y18" s="14" t="s">
        <v>5</v>
      </c>
      <c r="AU18" s="1">
        <v>2</v>
      </c>
    </row>
    <row r="19" spans="1:47" ht="15.75" customHeight="1">
      <c r="A19" s="260"/>
      <c r="B19" s="577" t="s">
        <v>181</v>
      </c>
      <c r="C19" s="557" t="s">
        <v>187</v>
      </c>
      <c r="D19" s="557"/>
      <c r="E19" s="558"/>
      <c r="F19" s="559"/>
      <c r="G19" s="560"/>
      <c r="H19" s="561"/>
      <c r="I19" s="561"/>
      <c r="J19" s="561"/>
      <c r="K19" s="557"/>
      <c r="L19" s="557"/>
      <c r="M19" s="557"/>
      <c r="N19" s="557"/>
      <c r="O19" s="557"/>
      <c r="P19" s="578" t="s">
        <v>178</v>
      </c>
      <c r="Q19" s="563" t="str">
        <f>IF(T4="○","適合","不適合")</f>
        <v>不適合</v>
      </c>
      <c r="R19" s="563"/>
      <c r="S19" s="579" t="str">
        <f>IF(AND(Q19="適合",H20="適合",Q20="適合",H21="適合"),"適合","不適合")</f>
        <v>不適合</v>
      </c>
      <c r="T19" s="580"/>
      <c r="U19" s="260"/>
      <c r="V19" s="260"/>
      <c r="Y19" s="14" t="s">
        <v>5</v>
      </c>
      <c r="AU19" s="1">
        <v>2</v>
      </c>
    </row>
    <row r="20" spans="1:47" ht="15.75" customHeight="1">
      <c r="A20" s="260"/>
      <c r="B20" s="581"/>
      <c r="C20" s="435" t="s">
        <v>182</v>
      </c>
      <c r="D20" s="435"/>
      <c r="E20" s="582" t="s">
        <v>183</v>
      </c>
      <c r="F20" s="583">
        <f>COUNTIF(T6:T9,"○")</f>
        <v>0</v>
      </c>
      <c r="G20" s="582" t="s">
        <v>178</v>
      </c>
      <c r="H20" s="584" t="str">
        <f>IF(F20&gt;=1,"適合","不適合")</f>
        <v>不適合</v>
      </c>
      <c r="I20" s="584"/>
      <c r="J20" s="585"/>
      <c r="K20" s="585"/>
      <c r="L20" s="364" t="s">
        <v>184</v>
      </c>
      <c r="M20" s="435"/>
      <c r="N20" s="435"/>
      <c r="O20" s="586">
        <f>COUNTIF(T10:T11,"○")</f>
        <v>0</v>
      </c>
      <c r="P20" s="587" t="s">
        <v>178</v>
      </c>
      <c r="Q20" s="585" t="str">
        <f>IF(O20&gt;=1,"適合","不適合")</f>
        <v>不適合</v>
      </c>
      <c r="R20" s="585"/>
      <c r="S20" s="588"/>
      <c r="T20" s="589"/>
      <c r="U20" s="260"/>
      <c r="V20" s="260"/>
      <c r="Y20" s="14" t="s">
        <v>5</v>
      </c>
      <c r="AU20" s="1">
        <v>2</v>
      </c>
    </row>
    <row r="21" spans="1:47" ht="15.75" customHeight="1" thickBot="1">
      <c r="A21" s="260"/>
      <c r="B21" s="590"/>
      <c r="C21" s="567" t="s">
        <v>188</v>
      </c>
      <c r="D21" s="567"/>
      <c r="E21" s="567"/>
      <c r="F21" s="591">
        <f>COUNTIF(T6:T14,"○")</f>
        <v>0</v>
      </c>
      <c r="G21" s="569" t="s">
        <v>178</v>
      </c>
      <c r="H21" s="572" t="str">
        <f>IF(F21&gt;3,"適合","不適合")</f>
        <v>不適合</v>
      </c>
      <c r="I21" s="314"/>
      <c r="J21" s="314"/>
      <c r="K21" s="572"/>
      <c r="L21" s="592"/>
      <c r="M21" s="592"/>
      <c r="N21" s="592"/>
      <c r="O21" s="592"/>
      <c r="P21" s="592"/>
      <c r="Q21" s="592"/>
      <c r="R21" s="592"/>
      <c r="S21" s="593"/>
      <c r="T21" s="594"/>
      <c r="U21" s="455"/>
      <c r="V21" s="260"/>
      <c r="Y21" s="14" t="s">
        <v>5</v>
      </c>
      <c r="AU21" s="1">
        <v>2</v>
      </c>
    </row>
    <row r="22" spans="1:47" ht="15.75" customHeight="1">
      <c r="C22" s="1"/>
      <c r="D22" s="1"/>
      <c r="E22" s="1"/>
      <c r="F22" s="20"/>
      <c r="G22" s="7"/>
      <c r="H22" s="1"/>
      <c r="I22" s="1"/>
      <c r="J22" s="1"/>
      <c r="K22" s="1"/>
      <c r="L22" s="1"/>
      <c r="M22" s="1"/>
      <c r="N22" s="1"/>
      <c r="O22" s="1"/>
      <c r="P22" s="1"/>
      <c r="Q22" s="1"/>
      <c r="R22" s="1"/>
      <c r="S22" s="1"/>
      <c r="T22" s="1"/>
      <c r="U22" s="1"/>
      <c r="Y22" s="14" t="s">
        <v>5</v>
      </c>
      <c r="AU22" s="1">
        <v>2</v>
      </c>
    </row>
    <row r="23" spans="1:47" ht="15.75" customHeight="1">
      <c r="C23" s="1"/>
      <c r="D23" s="1"/>
      <c r="E23" s="1"/>
      <c r="F23" s="16"/>
      <c r="G23" s="7"/>
      <c r="H23" s="1"/>
      <c r="I23" s="1"/>
      <c r="J23" s="1"/>
      <c r="K23" s="1"/>
      <c r="L23" s="1"/>
      <c r="M23" s="1"/>
      <c r="N23" s="1"/>
      <c r="O23" s="1"/>
      <c r="P23" s="1"/>
      <c r="Q23" s="1"/>
      <c r="R23" s="1"/>
      <c r="S23" s="1"/>
      <c r="T23" s="1"/>
      <c r="U23" s="1"/>
      <c r="AU23" s="1">
        <v>2</v>
      </c>
    </row>
    <row r="24" spans="1:47" ht="15.75" customHeight="1">
      <c r="C24" s="7"/>
      <c r="D24" s="1"/>
      <c r="E24" s="1"/>
      <c r="F24" s="20"/>
      <c r="G24" s="7"/>
      <c r="H24" s="7"/>
      <c r="I24" s="7"/>
      <c r="J24" s="7"/>
      <c r="K24" s="7"/>
      <c r="L24" s="1"/>
      <c r="M24" s="1"/>
      <c r="N24" s="1"/>
      <c r="O24" s="1"/>
      <c r="P24" s="1"/>
      <c r="Q24" s="1"/>
      <c r="R24" s="1"/>
      <c r="S24" s="1"/>
      <c r="T24" s="1"/>
      <c r="U24" s="1"/>
      <c r="Y24" s="14" t="s">
        <v>5</v>
      </c>
      <c r="AU24" s="1">
        <v>2</v>
      </c>
    </row>
    <row r="29" spans="1:47" ht="15" customHeight="1"/>
    <row r="30" spans="1:47" ht="15" customHeight="1"/>
    <row r="31" spans="1:47" ht="15" customHeight="1"/>
    <row r="32" spans="1:47" ht="15" customHeight="1"/>
    <row r="33" ht="15" customHeight="1"/>
    <row r="34" ht="15" customHeight="1"/>
    <row r="35" ht="15" customHeight="1"/>
    <row r="36" ht="15" customHeight="1"/>
    <row r="37" ht="15" customHeight="1"/>
    <row r="38" ht="15" customHeight="1"/>
    <row r="39" ht="15" customHeight="1"/>
    <row r="40" ht="15" customHeight="1"/>
  </sheetData>
  <sheetProtection algorithmName="SHA-512" hashValue="AB0ZdJUj2AeUL3obVTCQ0KGCHpAHTp3bd3orAon0d2n6JTv6PnNM74thEq8pI9pAE0WdWKwDB/QM//12Pq86+w==" saltValue="P3pXaWT6C2QAwiy/DMZ1sQ==" spinCount="100000" sheet="1" formatRows="0"/>
  <dataConsolidate/>
  <mergeCells count="23">
    <mergeCell ref="B16:B17"/>
    <mergeCell ref="S16:T17"/>
    <mergeCell ref="B19:B21"/>
    <mergeCell ref="S19:T21"/>
    <mergeCell ref="H20:I20"/>
    <mergeCell ref="H17:I17"/>
    <mergeCell ref="C10:D11"/>
    <mergeCell ref="E10:S10"/>
    <mergeCell ref="E11:S11"/>
    <mergeCell ref="C12:D14"/>
    <mergeCell ref="E12:S12"/>
    <mergeCell ref="E13:S13"/>
    <mergeCell ref="E14:S14"/>
    <mergeCell ref="B3:D3"/>
    <mergeCell ref="E3:T3"/>
    <mergeCell ref="B4:B5"/>
    <mergeCell ref="C4:S5"/>
    <mergeCell ref="T4:T5"/>
    <mergeCell ref="C6:D9"/>
    <mergeCell ref="E6:S7"/>
    <mergeCell ref="T6:T7"/>
    <mergeCell ref="E8:S8"/>
    <mergeCell ref="E9:S9"/>
  </mergeCells>
  <phoneticPr fontId="2"/>
  <conditionalFormatting sqref="B16:T16 B17:H17 J17:T17">
    <cfRule type="expression" dxfId="6" priority="1">
      <formula>$E$3="誘導水準"</formula>
    </cfRule>
  </conditionalFormatting>
  <conditionalFormatting sqref="B19:T21">
    <cfRule type="expression" dxfId="5" priority="2">
      <formula>$E$3="評価基準"</formula>
    </cfRule>
    <cfRule type="expression" priority="3">
      <formula>$E$3="評価基準"</formula>
    </cfRule>
  </conditionalFormatting>
  <conditionalFormatting sqref="E3">
    <cfRule type="expression" dxfId="4" priority="6">
      <formula>#REF!&lt;&gt;#REF!</formula>
    </cfRule>
  </conditionalFormatting>
  <conditionalFormatting sqref="F22 F24">
    <cfRule type="expression" dxfId="3" priority="5">
      <formula>#REF!&lt;&gt;#REF!</formula>
    </cfRule>
  </conditionalFormatting>
  <dataValidations count="4">
    <dataValidation type="list" allowBlank="1" showInputMessage="1" showErrorMessage="1" sqref="T4:T14" xr:uid="{00000000-0002-0000-0500-000000000000}">
      <formula1>"　,○"</formula1>
    </dataValidation>
    <dataValidation type="list" allowBlank="1" showInputMessage="1" showErrorMessage="1" sqref="E3:T3" xr:uid="{00000000-0002-0000-0500-000001000000}">
      <formula1>"　,評価基準,誘導水準"</formula1>
    </dataValidation>
    <dataValidation type="list" allowBlank="1" showInputMessage="1" showErrorMessage="1" sqref="F22" xr:uid="{00000000-0002-0000-0500-000002000000}">
      <formula1>#REF!</formula1>
    </dataValidation>
    <dataValidation type="list" allowBlank="1" showInputMessage="1" showErrorMessage="1" sqref="F24" xr:uid="{00000000-0002-0000-0500-000003000000}">
      <formula1>$X$24:$Y$24</formula1>
    </dataValidation>
  </dataValidations>
  <printOptions horizontalCentered="1"/>
  <pageMargins left="0.31496062992125984" right="0.31496062992125984" top="0.78740157480314965" bottom="0.59055118110236227" header="0.31496062992125984" footer="0.19685039370078741"/>
  <pageSetup paperSize="9" scale="95" fitToHeight="0" orientation="portrait" r:id="rId1"/>
  <headerFooter>
    <oddFooter>&amp;L2025年度版</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①計画</vt:lpstr>
      <vt:lpstr>➀完了</vt:lpstr>
      <vt:lpstr>②住宅</vt:lpstr>
      <vt:lpstr>②住宅以外</vt:lpstr>
      <vt:lpstr>③住宅(エネマネ)</vt:lpstr>
      <vt:lpstr>③住宅以外(エネマネ)</vt:lpstr>
      <vt:lpstr>'➀完了'!Print_Area</vt:lpstr>
      <vt:lpstr>①計画!Print_Area</vt:lpstr>
      <vt:lpstr>②住宅!Print_Area</vt:lpstr>
      <vt:lpstr>②住宅以外!Print_Area</vt:lpstr>
      <vt:lpstr>'③住宅(エネマネ)'!Print_Area</vt:lpstr>
      <vt:lpstr>'③住宅以外(エネマネ)'!Print_Area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2025-03-24T05:55:49Z</dcterms:modified>
</cp:coreProperties>
</file>